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red\Desktop\FINANCIJSKI IZVJEŠTAJI-svi\FINANCIJSKI IZVJEŠTAJI 2023\FI I-XII 2023\"/>
    </mc:Choice>
  </mc:AlternateContent>
  <xr:revisionPtr revIDLastSave="0" documentId="13_ncr:1_{9D6062A7-F4A2-4091-8F70-25720C7C85D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E302" i="9" s="1"/>
  <c r="B302" i="9" s="1"/>
  <c r="G302" i="9"/>
  <c r="F302" i="9"/>
  <c r="H301" i="9"/>
  <c r="E301" i="9" s="1"/>
  <c r="B301" i="9" s="1"/>
  <c r="G301" i="9"/>
  <c r="F301" i="9"/>
  <c r="H300" i="9"/>
  <c r="E300" i="9" s="1"/>
  <c r="B300" i="9" s="1"/>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E292" i="9" s="1"/>
  <c r="B292" i="9" s="1"/>
  <c r="G292" i="9"/>
  <c r="F292" i="9"/>
  <c r="H291" i="9"/>
  <c r="E291" i="9" s="1"/>
  <c r="B291" i="9" s="1"/>
  <c r="G291" i="9"/>
  <c r="F291" i="9"/>
  <c r="F290" i="9"/>
  <c r="F289" i="9"/>
  <c r="H288" i="9"/>
  <c r="E288" i="9" s="1"/>
  <c r="B288" i="9" s="1"/>
  <c r="G288" i="9"/>
  <c r="F288" i="9"/>
  <c r="H287" i="9"/>
  <c r="G287" i="9"/>
  <c r="F287" i="9"/>
  <c r="H286" i="9"/>
  <c r="E286" i="9" s="1"/>
  <c r="B286" i="9" s="1"/>
  <c r="G286" i="9"/>
  <c r="F286" i="9"/>
  <c r="H285" i="9"/>
  <c r="G285" i="9"/>
  <c r="F285" i="9"/>
  <c r="F284" i="9"/>
  <c r="H283" i="9"/>
  <c r="E283" i="9" s="1"/>
  <c r="B283" i="9" s="1"/>
  <c r="G283" i="9"/>
  <c r="F283" i="9"/>
  <c r="H282" i="9"/>
  <c r="G282" i="9"/>
  <c r="F282" i="9"/>
  <c r="H281" i="9"/>
  <c r="G281" i="9"/>
  <c r="F281" i="9"/>
  <c r="F280" i="9"/>
  <c r="F279" i="9"/>
  <c r="F278" i="9"/>
  <c r="F277" i="9"/>
  <c r="F276" i="9"/>
  <c r="L275" i="9"/>
  <c r="H275" i="9"/>
  <c r="F275" i="9"/>
  <c r="F274" i="9"/>
  <c r="I273" i="9"/>
  <c r="E273" i="9" s="1"/>
  <c r="B273" i="9" s="1"/>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F233" i="9" s="1"/>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G145" i="9"/>
  <c r="F145" i="9"/>
  <c r="E145" i="9"/>
  <c r="B145" i="9" s="1"/>
  <c r="H144" i="9"/>
  <c r="E144" i="9" s="1"/>
  <c r="B144" i="9" s="1"/>
  <c r="G144" i="9"/>
  <c r="F144" i="9"/>
  <c r="F143" i="9"/>
  <c r="H142" i="9"/>
  <c r="E142" i="9" s="1"/>
  <c r="G142" i="9"/>
  <c r="F142" i="9"/>
  <c r="B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G126" i="9"/>
  <c r="F126" i="9"/>
  <c r="B126" i="9"/>
  <c r="H125" i="9"/>
  <c r="G125" i="9"/>
  <c r="F125" i="9"/>
  <c r="E125" i="9"/>
  <c r="B125" i="9" s="1"/>
  <c r="H124" i="9"/>
  <c r="E124" i="9" s="1"/>
  <c r="B124" i="9" s="1"/>
  <c r="G124" i="9"/>
  <c r="F124" i="9"/>
  <c r="H123" i="9"/>
  <c r="E123" i="9" s="1"/>
  <c r="B123" i="9" s="1"/>
  <c r="G123" i="9"/>
  <c r="F123" i="9"/>
  <c r="H122" i="9"/>
  <c r="E122" i="9" s="1"/>
  <c r="B122" i="9" s="1"/>
  <c r="G122" i="9"/>
  <c r="F122" i="9"/>
  <c r="H121" i="9"/>
  <c r="E121" i="9" s="1"/>
  <c r="B121" i="9" s="1"/>
  <c r="G121" i="9"/>
  <c r="F121" i="9"/>
  <c r="H120" i="9"/>
  <c r="E120" i="9" s="1"/>
  <c r="G120" i="9"/>
  <c r="F120" i="9"/>
  <c r="B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E111" i="9"/>
  <c r="B111" i="9" s="1"/>
  <c r="H110" i="9"/>
  <c r="E110" i="9" s="1"/>
  <c r="G110" i="9"/>
  <c r="F110" i="9"/>
  <c r="B110" i="9"/>
  <c r="H109" i="9"/>
  <c r="E109" i="9" s="1"/>
  <c r="B109" i="9" s="1"/>
  <c r="G109" i="9"/>
  <c r="F109" i="9"/>
  <c r="H108" i="9"/>
  <c r="E108" i="9" s="1"/>
  <c r="G108" i="9"/>
  <c r="F108" i="9"/>
  <c r="B108" i="9"/>
  <c r="H107" i="9"/>
  <c r="E107" i="9" s="1"/>
  <c r="B107" i="9" s="1"/>
  <c r="G107" i="9"/>
  <c r="F107" i="9"/>
  <c r="H106" i="9"/>
  <c r="E106" i="9" s="1"/>
  <c r="G106" i="9"/>
  <c r="F106" i="9"/>
  <c r="B106" i="9"/>
  <c r="H105" i="9"/>
  <c r="E105" i="9" s="1"/>
  <c r="B105" i="9" s="1"/>
  <c r="G105" i="9"/>
  <c r="F105" i="9"/>
  <c r="H104" i="9"/>
  <c r="E104" i="9" s="1"/>
  <c r="G104" i="9"/>
  <c r="F104" i="9"/>
  <c r="B104" i="9"/>
  <c r="H103" i="9"/>
  <c r="G103" i="9"/>
  <c r="F103" i="9"/>
  <c r="E103" i="9"/>
  <c r="B103" i="9" s="1"/>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G88" i="9"/>
  <c r="F88" i="9"/>
  <c r="B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G82" i="9"/>
  <c r="F82" i="9"/>
  <c r="B82" i="9"/>
  <c r="H81" i="9"/>
  <c r="E81" i="9" s="1"/>
  <c r="B81" i="9" s="1"/>
  <c r="G81" i="9"/>
  <c r="F81" i="9"/>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I3" i="9"/>
  <c r="L213" i="9" s="1"/>
  <c r="H3" i="9"/>
  <c r="G3" i="9"/>
  <c r="D101" i="8"/>
  <c r="D95" i="8"/>
  <c r="D90" i="8"/>
  <c r="D85" i="8"/>
  <c r="D80" i="8"/>
  <c r="D75" i="8"/>
  <c r="D70" i="8"/>
  <c r="D65" i="8"/>
  <c r="D60" i="8"/>
  <c r="D55" i="8"/>
  <c r="D50" i="8"/>
  <c r="D44" i="8"/>
  <c r="D36" i="8"/>
  <c r="D26" i="8"/>
  <c r="D18" i="8"/>
  <c r="D8" i="8"/>
  <c r="C1483" i="1" s="1"/>
  <c r="H1483"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1223" i="1" s="1"/>
  <c r="D246" i="5"/>
  <c r="D245" i="5"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H1184" i="1" s="1"/>
  <c r="D207" i="5"/>
  <c r="D206" i="5"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H307" i="9" s="1"/>
  <c r="D180" i="5"/>
  <c r="F180" i="5" s="1"/>
  <c r="F179" i="5"/>
  <c r="F178" i="5"/>
  <c r="F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H1127" i="1" s="1"/>
  <c r="D149" i="5"/>
  <c r="G290" i="9" s="1"/>
  <c r="F148" i="5"/>
  <c r="F147" i="5"/>
  <c r="D146" i="5"/>
  <c r="F145" i="5"/>
  <c r="F144" i="5"/>
  <c r="F143" i="5"/>
  <c r="E142" i="5"/>
  <c r="D1120" i="1" s="1"/>
  <c r="H1120" i="1" s="1"/>
  <c r="D142" i="5"/>
  <c r="F142" i="5" s="1"/>
  <c r="F141" i="5"/>
  <c r="F140" i="5"/>
  <c r="F139" i="5"/>
  <c r="F138" i="5"/>
  <c r="F137" i="5"/>
  <c r="F136" i="5"/>
  <c r="E135" i="5"/>
  <c r="E134" i="5" s="1"/>
  <c r="D1112" i="1" s="1"/>
  <c r="H1112" i="1"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3" i="4"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E581" i="4"/>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19" i="1" s="1"/>
  <c r="D525" i="4"/>
  <c r="F525" i="4" s="1"/>
  <c r="F524" i="4"/>
  <c r="F523" i="4"/>
  <c r="E522" i="4"/>
  <c r="D522" i="4"/>
  <c r="F522" i="4" s="1"/>
  <c r="F521" i="4"/>
  <c r="F520" i="4"/>
  <c r="E519" i="4"/>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2" i="1" s="1"/>
  <c r="D417" i="4"/>
  <c r="D644" i="4" s="1"/>
  <c r="F644" i="4" s="1"/>
  <c r="E416" i="4"/>
  <c r="E643" i="4" s="1"/>
  <c r="D637"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0" i="1" s="1"/>
  <c r="D345" i="4"/>
  <c r="D344" i="4" s="1"/>
  <c r="F344" i="4" s="1"/>
  <c r="E344" i="4"/>
  <c r="D339" i="1"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4" i="1" s="1"/>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5" i="1" s="1"/>
  <c r="D219" i="4"/>
  <c r="F219" i="4" s="1"/>
  <c r="F218" i="4"/>
  <c r="F217" i="4"/>
  <c r="E216" i="4"/>
  <c r="D212" i="1" s="1"/>
  <c r="D216" i="4"/>
  <c r="D215" i="4" s="1"/>
  <c r="F215"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36" i="1" s="1"/>
  <c r="D140" i="4"/>
  <c r="D139" i="4" s="1"/>
  <c r="F139" i="4" s="1"/>
  <c r="E139" i="4"/>
  <c r="D135" i="1" s="1"/>
  <c r="F138" i="4"/>
  <c r="F137" i="4"/>
  <c r="F136" i="4"/>
  <c r="F135" i="4"/>
  <c r="E134" i="4"/>
  <c r="D134" i="4"/>
  <c r="D133" i="4" s="1"/>
  <c r="E133" i="4"/>
  <c r="F132" i="4"/>
  <c r="F131" i="4"/>
  <c r="F130" i="4"/>
  <c r="F129" i="4"/>
  <c r="E128" i="4"/>
  <c r="D124" i="1" s="1"/>
  <c r="D128" i="4"/>
  <c r="F128" i="4" s="1"/>
  <c r="F127" i="4"/>
  <c r="F126" i="4"/>
  <c r="E125" i="4"/>
  <c r="E124" i="4" s="1"/>
  <c r="D120" i="1" s="1"/>
  <c r="D125" i="4"/>
  <c r="F125" i="4" s="1"/>
  <c r="F124" i="4"/>
  <c r="D124" i="4"/>
  <c r="F123" i="4"/>
  <c r="F122" i="4"/>
  <c r="F121" i="4"/>
  <c r="E120" i="4"/>
  <c r="E106" i="4" s="1"/>
  <c r="D102"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E82" i="4" s="1"/>
  <c r="D78" i="1" s="1"/>
  <c r="D91" i="4"/>
  <c r="F91" i="4" s="1"/>
  <c r="F90" i="4"/>
  <c r="F89" i="4"/>
  <c r="F88" i="4"/>
  <c r="F87" i="4"/>
  <c r="F86" i="4"/>
  <c r="F85" i="4"/>
  <c r="F84" i="4"/>
  <c r="E83" i="4"/>
  <c r="D79" i="1" s="1"/>
  <c r="D83" i="4"/>
  <c r="F83" i="4" s="1"/>
  <c r="F81" i="4"/>
  <c r="F80" i="4"/>
  <c r="F79" i="4"/>
  <c r="F78" i="4"/>
  <c r="E77" i="4"/>
  <c r="D77" i="4"/>
  <c r="F76" i="4"/>
  <c r="F75" i="4"/>
  <c r="E74" i="4"/>
  <c r="D74" i="4"/>
  <c r="F74" i="4" s="1"/>
  <c r="F73" i="4"/>
  <c r="F72" i="4"/>
  <c r="E71" i="4"/>
  <c r="D67" i="1" s="1"/>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47" i="1" s="1"/>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C1575" i="1"/>
  <c r="H1575" i="1" s="1"/>
  <c r="C1574" i="1"/>
  <c r="C1573" i="1"/>
  <c r="H1573" i="1" s="1"/>
  <c r="C1572" i="1"/>
  <c r="C1571" i="1"/>
  <c r="H1571" i="1" s="1"/>
  <c r="C1570" i="1"/>
  <c r="C1569" i="1"/>
  <c r="H1569" i="1" s="1"/>
  <c r="C1568" i="1"/>
  <c r="C1567" i="1"/>
  <c r="H1567" i="1" s="1"/>
  <c r="C1566" i="1"/>
  <c r="C1565" i="1"/>
  <c r="H1565" i="1" s="1"/>
  <c r="C1564" i="1"/>
  <c r="C1563" i="1"/>
  <c r="H1563" i="1" s="1"/>
  <c r="C1562" i="1"/>
  <c r="C1561" i="1"/>
  <c r="H1561" i="1" s="1"/>
  <c r="C1560" i="1"/>
  <c r="C1559" i="1"/>
  <c r="H1559" i="1" s="1"/>
  <c r="C1558" i="1"/>
  <c r="C1557" i="1"/>
  <c r="H1557" i="1" s="1"/>
  <c r="C1556" i="1"/>
  <c r="C1555" i="1"/>
  <c r="H1555" i="1" s="1"/>
  <c r="C1554" i="1"/>
  <c r="C1553" i="1"/>
  <c r="H1553" i="1" s="1"/>
  <c r="C1552" i="1"/>
  <c r="C1551" i="1"/>
  <c r="H1551" i="1" s="1"/>
  <c r="C1550" i="1"/>
  <c r="C1549" i="1"/>
  <c r="H1549" i="1" s="1"/>
  <c r="C1548" i="1"/>
  <c r="G1547" i="1"/>
  <c r="C1547" i="1"/>
  <c r="H1547" i="1" s="1"/>
  <c r="C1546" i="1"/>
  <c r="C1545" i="1"/>
  <c r="H1545" i="1" s="1"/>
  <c r="C1544" i="1"/>
  <c r="C1543" i="1"/>
  <c r="H1543" i="1" s="1"/>
  <c r="C1542" i="1"/>
  <c r="C1541" i="1"/>
  <c r="H1541" i="1" s="1"/>
  <c r="C1540" i="1"/>
  <c r="C1539" i="1"/>
  <c r="H1539" i="1" s="1"/>
  <c r="C1538" i="1"/>
  <c r="C1537" i="1"/>
  <c r="H1537" i="1" s="1"/>
  <c r="C1536" i="1"/>
  <c r="C1535" i="1"/>
  <c r="H1535" i="1" s="1"/>
  <c r="C1534" i="1"/>
  <c r="C1533" i="1"/>
  <c r="H1533" i="1" s="1"/>
  <c r="C1532" i="1"/>
  <c r="C1531" i="1"/>
  <c r="H1531" i="1" s="1"/>
  <c r="C1530" i="1"/>
  <c r="C1529" i="1"/>
  <c r="H1529" i="1" s="1"/>
  <c r="C1528" i="1"/>
  <c r="C1527" i="1"/>
  <c r="H1527" i="1" s="1"/>
  <c r="C1526" i="1"/>
  <c r="C1525" i="1"/>
  <c r="H1525" i="1" s="1"/>
  <c r="G1523" i="1"/>
  <c r="C1523" i="1"/>
  <c r="H1523" i="1" s="1"/>
  <c r="C1522" i="1"/>
  <c r="G1521" i="1"/>
  <c r="C1521" i="1"/>
  <c r="H1521" i="1" s="1"/>
  <c r="C1520" i="1"/>
  <c r="C1519" i="1"/>
  <c r="H1519" i="1" s="1"/>
  <c r="C1516" i="1"/>
  <c r="G1516" i="1" s="1"/>
  <c r="C1515" i="1"/>
  <c r="H1515" i="1" s="1"/>
  <c r="C1514" i="1"/>
  <c r="G1514" i="1" s="1"/>
  <c r="C1513" i="1"/>
  <c r="H1513" i="1" s="1"/>
  <c r="C1512" i="1"/>
  <c r="G1512" i="1" s="1"/>
  <c r="C1511" i="1"/>
  <c r="H1511" i="1" s="1"/>
  <c r="C1510" i="1"/>
  <c r="G1510" i="1" s="1"/>
  <c r="G1509" i="1"/>
  <c r="C1509" i="1"/>
  <c r="H1509" i="1" s="1"/>
  <c r="C1508" i="1"/>
  <c r="G1508" i="1" s="1"/>
  <c r="G1507" i="1"/>
  <c r="C1507" i="1"/>
  <c r="H1507" i="1" s="1"/>
  <c r="C1506" i="1"/>
  <c r="G1506" i="1" s="1"/>
  <c r="C1505" i="1"/>
  <c r="H1505" i="1" s="1"/>
  <c r="C1504" i="1"/>
  <c r="G1504" i="1" s="1"/>
  <c r="C1503" i="1"/>
  <c r="H1503" i="1" s="1"/>
  <c r="C1502" i="1"/>
  <c r="G1502" i="1" s="1"/>
  <c r="C1500" i="1"/>
  <c r="G1500" i="1" s="1"/>
  <c r="C1498" i="1"/>
  <c r="G1498" i="1" s="1"/>
  <c r="C1497" i="1"/>
  <c r="H1497" i="1" s="1"/>
  <c r="H1496" i="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C1409" i="1"/>
  <c r="D1408"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D1286" i="1"/>
  <c r="H1286" i="1" s="1"/>
  <c r="C1286" i="1"/>
  <c r="D1285" i="1"/>
  <c r="H1285" i="1" s="1"/>
  <c r="C1285" i="1"/>
  <c r="H1284" i="1"/>
  <c r="D1284" i="1"/>
  <c r="C1284" i="1"/>
  <c r="G1284" i="1" s="1"/>
  <c r="D1283" i="1"/>
  <c r="H1283" i="1" s="1"/>
  <c r="C1283" i="1"/>
  <c r="D1282" i="1"/>
  <c r="H1282" i="1" s="1"/>
  <c r="C1282" i="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D1270" i="1"/>
  <c r="H1270" i="1" s="1"/>
  <c r="C1270" i="1"/>
  <c r="D1269" i="1"/>
  <c r="H1269" i="1" s="1"/>
  <c r="C1269" i="1"/>
  <c r="D1268" i="1"/>
  <c r="H1268" i="1" s="1"/>
  <c r="C1268" i="1"/>
  <c r="D1267" i="1"/>
  <c r="H1267" i="1" s="1"/>
  <c r="C1267" i="1"/>
  <c r="H1266" i="1"/>
  <c r="D1266" i="1"/>
  <c r="C1266" i="1"/>
  <c r="G1266" i="1" s="1"/>
  <c r="D1265" i="1"/>
  <c r="H1265" i="1" s="1"/>
  <c r="C1265" i="1"/>
  <c r="H1264" i="1"/>
  <c r="D1264" i="1"/>
  <c r="C1264" i="1"/>
  <c r="G1264" i="1" s="1"/>
  <c r="D1263" i="1"/>
  <c r="H1263" i="1" s="1"/>
  <c r="C1263" i="1"/>
  <c r="D1262" i="1"/>
  <c r="H1262" i="1" s="1"/>
  <c r="C1262" i="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D1246" i="1"/>
  <c r="H1246" i="1" s="1"/>
  <c r="C1246" i="1"/>
  <c r="D1245" i="1"/>
  <c r="H1245" i="1" s="1"/>
  <c r="C1245" i="1"/>
  <c r="D1244" i="1"/>
  <c r="C1244" i="1"/>
  <c r="G1244" i="1" s="1"/>
  <c r="D1243" i="1"/>
  <c r="H1243" i="1" s="1"/>
  <c r="C1243" i="1"/>
  <c r="H1242" i="1"/>
  <c r="D1242" i="1"/>
  <c r="C1242" i="1"/>
  <c r="G1242" i="1" s="1"/>
  <c r="D1241" i="1"/>
  <c r="H1241" i="1" s="1"/>
  <c r="C1241" i="1"/>
  <c r="D1240" i="1"/>
  <c r="H1240" i="1" s="1"/>
  <c r="C1240" i="1"/>
  <c r="D1239" i="1"/>
  <c r="H1239" i="1" s="1"/>
  <c r="C1239" i="1"/>
  <c r="D1238" i="1"/>
  <c r="H1238" i="1" s="1"/>
  <c r="C1238" i="1"/>
  <c r="G1238" i="1" s="1"/>
  <c r="D1237" i="1"/>
  <c r="C1237" i="1"/>
  <c r="D1236" i="1"/>
  <c r="C1236" i="1"/>
  <c r="G1236" i="1" s="1"/>
  <c r="D1235" i="1"/>
  <c r="C1235" i="1"/>
  <c r="D1234" i="1"/>
  <c r="H1234" i="1" s="1"/>
  <c r="C1234" i="1"/>
  <c r="D1233" i="1"/>
  <c r="H1233" i="1" s="1"/>
  <c r="C1233" i="1"/>
  <c r="D1232" i="1"/>
  <c r="H1232" i="1" s="1"/>
  <c r="C1232" i="1"/>
  <c r="D1231" i="1"/>
  <c r="H1231" i="1" s="1"/>
  <c r="C1231" i="1"/>
  <c r="H1230" i="1"/>
  <c r="D1230" i="1"/>
  <c r="C1230" i="1"/>
  <c r="G1230" i="1" s="1"/>
  <c r="D1229" i="1"/>
  <c r="H1229" i="1" s="1"/>
  <c r="C1229" i="1"/>
  <c r="D1228" i="1"/>
  <c r="H1228" i="1" s="1"/>
  <c r="C1228" i="1"/>
  <c r="D1227" i="1"/>
  <c r="H1227" i="1" s="1"/>
  <c r="C1227" i="1"/>
  <c r="H1226" i="1"/>
  <c r="D1226" i="1"/>
  <c r="C1226" i="1"/>
  <c r="G1226" i="1" s="1"/>
  <c r="D1225" i="1"/>
  <c r="C1225" i="1"/>
  <c r="D1224" i="1"/>
  <c r="C1224" i="1"/>
  <c r="D1221" i="1"/>
  <c r="H1221" i="1" s="1"/>
  <c r="C1221" i="1"/>
  <c r="D1220" i="1"/>
  <c r="H1220" i="1" s="1"/>
  <c r="C1220" i="1"/>
  <c r="G1220" i="1" s="1"/>
  <c r="D1219" i="1"/>
  <c r="H1219" i="1" s="1"/>
  <c r="C1219" i="1"/>
  <c r="D1218" i="1"/>
  <c r="H1218" i="1" s="1"/>
  <c r="C1218" i="1"/>
  <c r="G1218" i="1" s="1"/>
  <c r="D1217" i="1"/>
  <c r="H1217" i="1" s="1"/>
  <c r="C1217" i="1"/>
  <c r="D1216" i="1"/>
  <c r="C1216" i="1"/>
  <c r="G1216" i="1" s="1"/>
  <c r="D1215" i="1"/>
  <c r="C1215" i="1"/>
  <c r="D1213" i="1"/>
  <c r="H1213" i="1" s="1"/>
  <c r="C1213" i="1"/>
  <c r="D1212" i="1"/>
  <c r="H1212" i="1" s="1"/>
  <c r="C1212" i="1"/>
  <c r="G1212" i="1" s="1"/>
  <c r="D1211" i="1"/>
  <c r="H1211" i="1" s="1"/>
  <c r="C1211" i="1"/>
  <c r="H1210" i="1"/>
  <c r="D1210" i="1"/>
  <c r="C1210" i="1"/>
  <c r="G1210" i="1" s="1"/>
  <c r="D1209" i="1"/>
  <c r="H1209" i="1" s="1"/>
  <c r="C1209" i="1"/>
  <c r="D1208" i="1"/>
  <c r="H1208" i="1" s="1"/>
  <c r="C1208" i="1"/>
  <c r="G1208" i="1" s="1"/>
  <c r="D1207" i="1"/>
  <c r="H1207" i="1" s="1"/>
  <c r="C1207" i="1"/>
  <c r="D1206" i="1"/>
  <c r="H1206" i="1" s="1"/>
  <c r="C1206" i="1"/>
  <c r="D1205" i="1"/>
  <c r="H1205" i="1" s="1"/>
  <c r="C1205" i="1"/>
  <c r="H1204" i="1"/>
  <c r="D1204" i="1"/>
  <c r="C1204" i="1"/>
  <c r="G1204" i="1" s="1"/>
  <c r="D1203" i="1"/>
  <c r="H1203" i="1" s="1"/>
  <c r="C1203" i="1"/>
  <c r="D1202" i="1"/>
  <c r="H1202" i="1" s="1"/>
  <c r="C1202" i="1"/>
  <c r="G1202" i="1" s="1"/>
  <c r="C1201" i="1"/>
  <c r="H1200" i="1"/>
  <c r="D1200" i="1"/>
  <c r="C1200" i="1"/>
  <c r="G1200" i="1" s="1"/>
  <c r="D1199" i="1"/>
  <c r="H1199" i="1" s="1"/>
  <c r="C1199" i="1"/>
  <c r="D1198" i="1"/>
  <c r="H1198" i="1" s="1"/>
  <c r="C1198" i="1"/>
  <c r="D1197" i="1"/>
  <c r="H1197" i="1" s="1"/>
  <c r="C1197" i="1"/>
  <c r="D1196" i="1"/>
  <c r="H1196" i="1" s="1"/>
  <c r="C1196" i="1"/>
  <c r="G1196" i="1" s="1"/>
  <c r="D1195" i="1"/>
  <c r="H1195" i="1" s="1"/>
  <c r="C1195" i="1"/>
  <c r="D1194" i="1"/>
  <c r="H1194" i="1" s="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C1184" i="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D1168" i="1"/>
  <c r="H1168" i="1" s="1"/>
  <c r="C1168" i="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D1154" i="1"/>
  <c r="H1154" i="1" s="1"/>
  <c r="C1154" i="1"/>
  <c r="D1151" i="1"/>
  <c r="H1151" i="1" s="1"/>
  <c r="C1151" i="1"/>
  <c r="H1150" i="1"/>
  <c r="D1150" i="1"/>
  <c r="C1150" i="1"/>
  <c r="G1150" i="1" s="1"/>
  <c r="D1149" i="1"/>
  <c r="H1149" i="1" s="1"/>
  <c r="C1149" i="1"/>
  <c r="D1148" i="1"/>
  <c r="H1148" i="1" s="1"/>
  <c r="C1148" i="1"/>
  <c r="D1147" i="1"/>
  <c r="H1147" i="1" s="1"/>
  <c r="C1147" i="1"/>
  <c r="H1146" i="1"/>
  <c r="D1146" i="1"/>
  <c r="C1146" i="1"/>
  <c r="G1146" i="1" s="1"/>
  <c r="D1145" i="1"/>
  <c r="H1145" i="1" s="1"/>
  <c r="C1145" i="1"/>
  <c r="D1144" i="1"/>
  <c r="H1144" i="1" s="1"/>
  <c r="C1144" i="1"/>
  <c r="D1143" i="1"/>
  <c r="H1143" i="1" s="1"/>
  <c r="C1143" i="1"/>
  <c r="D1142" i="1"/>
  <c r="H1142" i="1" s="1"/>
  <c r="C1142" i="1"/>
  <c r="D1141" i="1"/>
  <c r="H1141" i="1" s="1"/>
  <c r="C1141" i="1"/>
  <c r="D1140" i="1"/>
  <c r="H1140" i="1" s="1"/>
  <c r="C1140" i="1"/>
  <c r="G1140" i="1" s="1"/>
  <c r="D1139" i="1"/>
  <c r="H1139" i="1" s="1"/>
  <c r="C1139" i="1"/>
  <c r="H1138" i="1"/>
  <c r="D1138" i="1"/>
  <c r="C1138" i="1"/>
  <c r="G1138" i="1" s="1"/>
  <c r="D1137" i="1"/>
  <c r="H1137" i="1" s="1"/>
  <c r="C1137" i="1"/>
  <c r="D1136" i="1"/>
  <c r="H1136" i="1" s="1"/>
  <c r="C1136" i="1"/>
  <c r="G1136" i="1" s="1"/>
  <c r="D1135" i="1"/>
  <c r="H1135" i="1" s="1"/>
  <c r="C1135" i="1"/>
  <c r="H1134" i="1"/>
  <c r="D1134" i="1"/>
  <c r="C1134" i="1"/>
  <c r="G1134" i="1" s="1"/>
  <c r="D1133" i="1"/>
  <c r="H1133" i="1" s="1"/>
  <c r="C1133" i="1"/>
  <c r="H1132" i="1"/>
  <c r="D1132" i="1"/>
  <c r="C1132" i="1"/>
  <c r="G1132" i="1" s="1"/>
  <c r="D1131" i="1"/>
  <c r="H1131" i="1" s="1"/>
  <c r="C1131" i="1"/>
  <c r="D1130" i="1"/>
  <c r="H1130" i="1" s="1"/>
  <c r="C1130" i="1"/>
  <c r="G1130" i="1" s="1"/>
  <c r="D1129" i="1"/>
  <c r="H1129" i="1" s="1"/>
  <c r="C1129" i="1"/>
  <c r="D1128" i="1"/>
  <c r="H1128" i="1" s="1"/>
  <c r="C1128" i="1"/>
  <c r="C1127" i="1"/>
  <c r="D1126" i="1"/>
  <c r="H1126" i="1" s="1"/>
  <c r="C1126" i="1"/>
  <c r="G1126" i="1" s="1"/>
  <c r="D1125" i="1"/>
  <c r="H1125" i="1" s="1"/>
  <c r="C1125" i="1"/>
  <c r="C1124" i="1"/>
  <c r="D1123" i="1"/>
  <c r="H1123" i="1" s="1"/>
  <c r="C1123" i="1"/>
  <c r="D1122" i="1"/>
  <c r="H1122" i="1" s="1"/>
  <c r="C1122" i="1"/>
  <c r="G1122" i="1" s="1"/>
  <c r="D1121" i="1"/>
  <c r="H1121" i="1" s="1"/>
  <c r="C1121" i="1"/>
  <c r="C1120" i="1"/>
  <c r="D1119" i="1"/>
  <c r="H1119" i="1" s="1"/>
  <c r="C1119" i="1"/>
  <c r="H1118" i="1"/>
  <c r="D1118" i="1"/>
  <c r="C1118" i="1"/>
  <c r="G1118" i="1" s="1"/>
  <c r="D1117" i="1"/>
  <c r="H1117" i="1" s="1"/>
  <c r="C1117" i="1"/>
  <c r="D1116" i="1"/>
  <c r="H1116" i="1" s="1"/>
  <c r="C1116" i="1"/>
  <c r="D1115" i="1"/>
  <c r="H1115" i="1" s="1"/>
  <c r="C1115" i="1"/>
  <c r="D1114" i="1"/>
  <c r="H1114" i="1" s="1"/>
  <c r="C1114" i="1"/>
  <c r="G1114" i="1" s="1"/>
  <c r="C1113" i="1"/>
  <c r="C1112" i="1"/>
  <c r="D1111" i="1"/>
  <c r="H1111" i="1" s="1"/>
  <c r="C1111" i="1"/>
  <c r="D1110" i="1"/>
  <c r="H1110" i="1" s="1"/>
  <c r="C1110" i="1"/>
  <c r="G1110" i="1" s="1"/>
  <c r="D1109" i="1"/>
  <c r="H1109" i="1" s="1"/>
  <c r="C1109" i="1"/>
  <c r="H1108" i="1"/>
  <c r="D1108" i="1"/>
  <c r="C1108" i="1"/>
  <c r="G1108" i="1" s="1"/>
  <c r="D1107" i="1"/>
  <c r="H1107" i="1" s="1"/>
  <c r="C1107" i="1"/>
  <c r="D1106" i="1"/>
  <c r="H1106" i="1" s="1"/>
  <c r="C1106" i="1"/>
  <c r="G1106" i="1" s="1"/>
  <c r="D1105" i="1"/>
  <c r="H1105" i="1" s="1"/>
  <c r="C1105" i="1"/>
  <c r="D1104" i="1"/>
  <c r="H1104" i="1" s="1"/>
  <c r="C1104" i="1"/>
  <c r="D1103" i="1"/>
  <c r="H1103" i="1" s="1"/>
  <c r="C1103" i="1"/>
  <c r="H1102" i="1"/>
  <c r="D1102" i="1"/>
  <c r="C1102" i="1"/>
  <c r="G1102" i="1" s="1"/>
  <c r="D1101" i="1"/>
  <c r="H1101" i="1" s="1"/>
  <c r="C1101" i="1"/>
  <c r="D1100" i="1"/>
  <c r="H1100" i="1" s="1"/>
  <c r="C1100" i="1"/>
  <c r="G1100" i="1" s="1"/>
  <c r="D1099" i="1"/>
  <c r="H1099" i="1" s="1"/>
  <c r="C1099" i="1"/>
  <c r="D1098" i="1"/>
  <c r="H1098" i="1" s="1"/>
  <c r="C1098" i="1"/>
  <c r="C1097" i="1"/>
  <c r="D1096" i="1"/>
  <c r="H1096" i="1" s="1"/>
  <c r="C1096" i="1"/>
  <c r="D1095" i="1"/>
  <c r="H1095" i="1" s="1"/>
  <c r="C1095" i="1"/>
  <c r="D1094" i="1"/>
  <c r="H1094" i="1" s="1"/>
  <c r="C1094" i="1"/>
  <c r="D1093" i="1"/>
  <c r="H1093" i="1" s="1"/>
  <c r="C1093" i="1"/>
  <c r="H1092" i="1"/>
  <c r="D1092" i="1"/>
  <c r="C1092" i="1"/>
  <c r="G1092" i="1" s="1"/>
  <c r="D1091" i="1"/>
  <c r="H1091" i="1" s="1"/>
  <c r="C1091" i="1"/>
  <c r="D1090" i="1"/>
  <c r="H1090" i="1" s="1"/>
  <c r="C1090" i="1"/>
  <c r="D1089" i="1"/>
  <c r="H1089" i="1" s="1"/>
  <c r="C1089" i="1"/>
  <c r="H1088" i="1"/>
  <c r="D1088" i="1"/>
  <c r="C1088" i="1"/>
  <c r="G1088" i="1" s="1"/>
  <c r="D1087" i="1"/>
  <c r="H1087" i="1" s="1"/>
  <c r="C1087" i="1"/>
  <c r="H1086" i="1"/>
  <c r="D1086" i="1"/>
  <c r="C1086" i="1"/>
  <c r="G1086" i="1" s="1"/>
  <c r="D1085" i="1"/>
  <c r="H1085" i="1" s="1"/>
  <c r="C1085" i="1"/>
  <c r="C1084" i="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C1066" i="1"/>
  <c r="D1064" i="1"/>
  <c r="H1064" i="1" s="1"/>
  <c r="C1064" i="1"/>
  <c r="D1063" i="1"/>
  <c r="H1063" i="1" s="1"/>
  <c r="C1063" i="1"/>
  <c r="G1063" i="1" s="1"/>
  <c r="D1062" i="1"/>
  <c r="H1062" i="1" s="1"/>
  <c r="C1062" i="1"/>
  <c r="D1061" i="1"/>
  <c r="H1061" i="1" s="1"/>
  <c r="C1061" i="1"/>
  <c r="D1060" i="1"/>
  <c r="H1060" i="1" s="1"/>
  <c r="C1060" i="1"/>
  <c r="D1059" i="1"/>
  <c r="H1059" i="1" s="1"/>
  <c r="C1059" i="1"/>
  <c r="G1059" i="1" s="1"/>
  <c r="D1058" i="1"/>
  <c r="H1058" i="1" s="1"/>
  <c r="C1058" i="1"/>
  <c r="H1057" i="1"/>
  <c r="D1057" i="1"/>
  <c r="C1057" i="1"/>
  <c r="G1057" i="1" s="1"/>
  <c r="D1056" i="1"/>
  <c r="H1056" i="1" s="1"/>
  <c r="C1056" i="1"/>
  <c r="D1055" i="1"/>
  <c r="H1055" i="1" s="1"/>
  <c r="C1055" i="1"/>
  <c r="G1055" i="1" s="1"/>
  <c r="D1054" i="1"/>
  <c r="H1054" i="1" s="1"/>
  <c r="C1054" i="1"/>
  <c r="D1053" i="1"/>
  <c r="H1053" i="1" s="1"/>
  <c r="C1053" i="1"/>
  <c r="G1053" i="1" s="1"/>
  <c r="D1052" i="1"/>
  <c r="H1052" i="1" s="1"/>
  <c r="C1052" i="1"/>
  <c r="D1051" i="1"/>
  <c r="H1051" i="1" s="1"/>
  <c r="C1051" i="1"/>
  <c r="G1051" i="1" s="1"/>
  <c r="D1050" i="1"/>
  <c r="H1050" i="1" s="1"/>
  <c r="C1050" i="1"/>
  <c r="D1049" i="1"/>
  <c r="H1049" i="1" s="1"/>
  <c r="C1049" i="1"/>
  <c r="G1049" i="1" s="1"/>
  <c r="D1048" i="1"/>
  <c r="H1048" i="1" s="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H1036" i="1" s="1"/>
  <c r="D1035" i="1"/>
  <c r="C1035" i="1"/>
  <c r="D1034" i="1"/>
  <c r="C1034" i="1"/>
  <c r="D1033" i="1"/>
  <c r="C1033" i="1"/>
  <c r="D1032" i="1"/>
  <c r="C1032" i="1"/>
  <c r="D1031" i="1"/>
  <c r="C1031" i="1"/>
  <c r="D1030" i="1"/>
  <c r="C1030" i="1"/>
  <c r="D1029" i="1"/>
  <c r="C1029" i="1"/>
  <c r="D1028" i="1"/>
  <c r="C1028" i="1"/>
  <c r="D1027" i="1"/>
  <c r="C1027" i="1"/>
  <c r="H1027" i="1" s="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H996" i="1" s="1"/>
  <c r="D995" i="1"/>
  <c r="C995" i="1"/>
  <c r="D994" i="1"/>
  <c r="C994" i="1"/>
  <c r="D993" i="1"/>
  <c r="C993" i="1"/>
  <c r="D992" i="1"/>
  <c r="C992" i="1"/>
  <c r="H992" i="1" s="1"/>
  <c r="C991" i="1"/>
  <c r="C990" i="1"/>
  <c r="D989" i="1"/>
  <c r="C989" i="1"/>
  <c r="H989" i="1" s="1"/>
  <c r="D988" i="1"/>
  <c r="C988" i="1"/>
  <c r="H988" i="1" s="1"/>
  <c r="D987" i="1"/>
  <c r="C987" i="1"/>
  <c r="H987" i="1" s="1"/>
  <c r="D986" i="1"/>
  <c r="C986" i="1"/>
  <c r="H986" i="1" s="1"/>
  <c r="D983" i="1"/>
  <c r="C983" i="1"/>
  <c r="D982" i="1"/>
  <c r="C982" i="1"/>
  <c r="H982" i="1" s="1"/>
  <c r="D981" i="1"/>
  <c r="C981" i="1"/>
  <c r="H981" i="1" s="1"/>
  <c r="D980" i="1"/>
  <c r="C980" i="1"/>
  <c r="H980" i="1" s="1"/>
  <c r="D979" i="1"/>
  <c r="C979" i="1"/>
  <c r="D978" i="1"/>
  <c r="C978" i="1"/>
  <c r="D977" i="1"/>
  <c r="C977" i="1"/>
  <c r="D976" i="1"/>
  <c r="C976" i="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D963" i="1"/>
  <c r="C963" i="1"/>
  <c r="D962" i="1"/>
  <c r="C962" i="1"/>
  <c r="D961" i="1"/>
  <c r="C961" i="1"/>
  <c r="D960" i="1"/>
  <c r="C960" i="1"/>
  <c r="H960" i="1" s="1"/>
  <c r="D959" i="1"/>
  <c r="C959" i="1"/>
  <c r="H959" i="1" s="1"/>
  <c r="D958" i="1"/>
  <c r="C958" i="1"/>
  <c r="H958" i="1" s="1"/>
  <c r="D957" i="1"/>
  <c r="C957" i="1"/>
  <c r="H957" i="1" s="1"/>
  <c r="D956" i="1"/>
  <c r="C956" i="1"/>
  <c r="H956" i="1" s="1"/>
  <c r="D955" i="1"/>
  <c r="C955" i="1"/>
  <c r="D954" i="1"/>
  <c r="C954" i="1"/>
  <c r="D953" i="1"/>
  <c r="C953" i="1"/>
  <c r="H953" i="1" s="1"/>
  <c r="D952" i="1"/>
  <c r="C952" i="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D939" i="1"/>
  <c r="C939" i="1"/>
  <c r="H939" i="1" s="1"/>
  <c r="D938" i="1"/>
  <c r="C938" i="1"/>
  <c r="H938" i="1" s="1"/>
  <c r="D937" i="1"/>
  <c r="C937" i="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D917" i="1"/>
  <c r="C917" i="1"/>
  <c r="H917" i="1" s="1"/>
  <c r="D916" i="1"/>
  <c r="C916" i="1"/>
  <c r="H916" i="1" s="1"/>
  <c r="D915" i="1"/>
  <c r="C915" i="1"/>
  <c r="H915" i="1" s="1"/>
  <c r="D914" i="1"/>
  <c r="C914" i="1"/>
  <c r="H914" i="1" s="1"/>
  <c r="D913" i="1"/>
  <c r="C913" i="1"/>
  <c r="H913" i="1" s="1"/>
  <c r="D912" i="1"/>
  <c r="C912" i="1"/>
  <c r="H912" i="1" s="1"/>
  <c r="D911" i="1"/>
  <c r="C911" i="1"/>
  <c r="D910" i="1"/>
  <c r="C910" i="1"/>
  <c r="H910" i="1" s="1"/>
  <c r="D909" i="1"/>
  <c r="C909" i="1"/>
  <c r="H909" i="1" s="1"/>
  <c r="D908" i="1"/>
  <c r="C908" i="1"/>
  <c r="D907" i="1"/>
  <c r="C907" i="1"/>
  <c r="H907" i="1" s="1"/>
  <c r="D906" i="1"/>
  <c r="C906" i="1"/>
  <c r="H906" i="1" s="1"/>
  <c r="D905" i="1"/>
  <c r="C905" i="1"/>
  <c r="D904" i="1"/>
  <c r="C904" i="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D878" i="1"/>
  <c r="C878" i="1"/>
  <c r="D877" i="1"/>
  <c r="C877" i="1"/>
  <c r="H877" i="1" s="1"/>
  <c r="D876" i="1"/>
  <c r="C876" i="1"/>
  <c r="H876" i="1" s="1"/>
  <c r="D875" i="1"/>
  <c r="C875" i="1"/>
  <c r="D874" i="1"/>
  <c r="C874" i="1"/>
  <c r="H874" i="1" s="1"/>
  <c r="D873" i="1"/>
  <c r="C873" i="1"/>
  <c r="H873" i="1" s="1"/>
  <c r="D872" i="1"/>
  <c r="C872" i="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D853" i="1"/>
  <c r="C853" i="1"/>
  <c r="D852" i="1"/>
  <c r="C852" i="1"/>
  <c r="D851" i="1"/>
  <c r="C851" i="1"/>
  <c r="D850" i="1"/>
  <c r="C850" i="1"/>
  <c r="H850" i="1" s="1"/>
  <c r="D849" i="1"/>
  <c r="C849" i="1"/>
  <c r="H849" i="1" s="1"/>
  <c r="D848" i="1"/>
  <c r="C848" i="1"/>
  <c r="H848" i="1" s="1"/>
  <c r="D847" i="1"/>
  <c r="C847" i="1"/>
  <c r="H847" i="1" s="1"/>
  <c r="D846" i="1"/>
  <c r="C846" i="1"/>
  <c r="H846" i="1" s="1"/>
  <c r="D845" i="1"/>
  <c r="C845" i="1"/>
  <c r="H845" i="1" s="1"/>
  <c r="D844" i="1"/>
  <c r="C844" i="1"/>
  <c r="H844" i="1" s="1"/>
  <c r="D843" i="1"/>
  <c r="C843" i="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D829" i="1"/>
  <c r="C829" i="1"/>
  <c r="H829" i="1" s="1"/>
  <c r="D828" i="1"/>
  <c r="C828" i="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D818" i="1"/>
  <c r="C818" i="1"/>
  <c r="H818" i="1" s="1"/>
  <c r="D817" i="1"/>
  <c r="C817" i="1"/>
  <c r="H817" i="1" s="1"/>
  <c r="D816" i="1"/>
  <c r="C816" i="1"/>
  <c r="H816" i="1" s="1"/>
  <c r="D815" i="1"/>
  <c r="C815" i="1"/>
  <c r="H815" i="1" s="1"/>
  <c r="D814" i="1"/>
  <c r="C814" i="1"/>
  <c r="D813" i="1"/>
  <c r="C813" i="1"/>
  <c r="D812" i="1"/>
  <c r="C812" i="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D789" i="1"/>
  <c r="C789" i="1"/>
  <c r="D788" i="1"/>
  <c r="C788" i="1"/>
  <c r="D787" i="1"/>
  <c r="C787" i="1"/>
  <c r="H787" i="1" s="1"/>
  <c r="D786" i="1"/>
  <c r="C786" i="1"/>
  <c r="H786" i="1" s="1"/>
  <c r="D785" i="1"/>
  <c r="C785" i="1"/>
  <c r="D784" i="1"/>
  <c r="C784" i="1"/>
  <c r="D783" i="1"/>
  <c r="C783" i="1"/>
  <c r="D782" i="1"/>
  <c r="C782" i="1"/>
  <c r="H782" i="1" s="1"/>
  <c r="D781" i="1"/>
  <c r="C781" i="1"/>
  <c r="H781" i="1" s="1"/>
  <c r="D780" i="1"/>
  <c r="C780" i="1"/>
  <c r="H780" i="1" s="1"/>
  <c r="D779" i="1"/>
  <c r="C779" i="1"/>
  <c r="H779" i="1" s="1"/>
  <c r="D778" i="1"/>
  <c r="C778" i="1"/>
  <c r="D777" i="1"/>
  <c r="C777" i="1"/>
  <c r="H777" i="1" s="1"/>
  <c r="D776" i="1"/>
  <c r="C776" i="1"/>
  <c r="D775" i="1"/>
  <c r="C775" i="1"/>
  <c r="D774" i="1"/>
  <c r="C774" i="1"/>
  <c r="H774" i="1" s="1"/>
  <c r="D773" i="1"/>
  <c r="C773" i="1"/>
  <c r="D772" i="1"/>
  <c r="C772" i="1"/>
  <c r="H772" i="1" s="1"/>
  <c r="D771" i="1"/>
  <c r="C771" i="1"/>
  <c r="D770" i="1"/>
  <c r="C770" i="1"/>
  <c r="D769" i="1"/>
  <c r="C769" i="1"/>
  <c r="H769" i="1" s="1"/>
  <c r="D768" i="1"/>
  <c r="C768" i="1"/>
  <c r="H768" i="1" s="1"/>
  <c r="D767" i="1"/>
  <c r="C767" i="1"/>
  <c r="D766" i="1"/>
  <c r="C766" i="1"/>
  <c r="H766" i="1" s="1"/>
  <c r="D765" i="1"/>
  <c r="C765" i="1"/>
  <c r="H765" i="1" s="1"/>
  <c r="D764" i="1"/>
  <c r="C764" i="1"/>
  <c r="H764" i="1" s="1"/>
  <c r="D763" i="1"/>
  <c r="C763" i="1"/>
  <c r="D762" i="1"/>
  <c r="C762" i="1"/>
  <c r="H762" i="1" s="1"/>
  <c r="D761" i="1"/>
  <c r="C761" i="1"/>
  <c r="H761" i="1" s="1"/>
  <c r="D760" i="1"/>
  <c r="C760" i="1"/>
  <c r="H760" i="1" s="1"/>
  <c r="D759" i="1"/>
  <c r="C759" i="1"/>
  <c r="H759" i="1" s="1"/>
  <c r="D758" i="1"/>
  <c r="C758" i="1"/>
  <c r="H758" i="1" s="1"/>
  <c r="D757" i="1"/>
  <c r="C757" i="1"/>
  <c r="D756" i="1"/>
  <c r="C756" i="1"/>
  <c r="D755" i="1"/>
  <c r="C755" i="1"/>
  <c r="H755" i="1" s="1"/>
  <c r="D754" i="1"/>
  <c r="C754" i="1"/>
  <c r="H754" i="1" s="1"/>
  <c r="D753" i="1"/>
  <c r="C753" i="1"/>
  <c r="H753" i="1" s="1"/>
  <c r="D752" i="1"/>
  <c r="C752" i="1"/>
  <c r="H752" i="1" s="1"/>
  <c r="D751" i="1"/>
  <c r="C751" i="1"/>
  <c r="H751" i="1" s="1"/>
  <c r="D750" i="1"/>
  <c r="C750" i="1"/>
  <c r="H750" i="1" s="1"/>
  <c r="D749" i="1"/>
  <c r="C749" i="1"/>
  <c r="H749" i="1" s="1"/>
  <c r="D748" i="1"/>
  <c r="C748" i="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D730" i="1"/>
  <c r="C730" i="1"/>
  <c r="D729" i="1"/>
  <c r="C729" i="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D717" i="1"/>
  <c r="C717" i="1"/>
  <c r="D716" i="1"/>
  <c r="C716" i="1"/>
  <c r="D715" i="1"/>
  <c r="C715" i="1"/>
  <c r="D714" i="1"/>
  <c r="C714" i="1"/>
  <c r="D713" i="1"/>
  <c r="C713" i="1"/>
  <c r="H713" i="1" s="1"/>
  <c r="D712" i="1"/>
  <c r="C712" i="1"/>
  <c r="D711" i="1"/>
  <c r="C711" i="1"/>
  <c r="D710" i="1"/>
  <c r="C710" i="1"/>
  <c r="H710" i="1" s="1"/>
  <c r="D709" i="1"/>
  <c r="C709" i="1"/>
  <c r="D708" i="1"/>
  <c r="C708" i="1"/>
  <c r="D707" i="1"/>
  <c r="C707" i="1"/>
  <c r="H707" i="1" s="1"/>
  <c r="D706" i="1"/>
  <c r="C706" i="1"/>
  <c r="D705" i="1"/>
  <c r="C705" i="1"/>
  <c r="H705" i="1" s="1"/>
  <c r="D704" i="1"/>
  <c r="C704" i="1"/>
  <c r="H704" i="1" s="1"/>
  <c r="D703" i="1"/>
  <c r="C703" i="1"/>
  <c r="H703" i="1" s="1"/>
  <c r="D702" i="1"/>
  <c r="C702" i="1"/>
  <c r="D701" i="1"/>
  <c r="C701" i="1"/>
  <c r="D700" i="1"/>
  <c r="C700" i="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D678" i="1"/>
  <c r="C678" i="1"/>
  <c r="H678" i="1" s="1"/>
  <c r="D677" i="1"/>
  <c r="C677" i="1"/>
  <c r="D676" i="1"/>
  <c r="C676" i="1"/>
  <c r="H676" i="1" s="1"/>
  <c r="D675" i="1"/>
  <c r="C675" i="1"/>
  <c r="H675" i="1" s="1"/>
  <c r="D674" i="1"/>
  <c r="C674" i="1"/>
  <c r="H674" i="1" s="1"/>
  <c r="D673" i="1"/>
  <c r="C673" i="1"/>
  <c r="D672" i="1"/>
  <c r="C672" i="1"/>
  <c r="D671" i="1"/>
  <c r="C671" i="1"/>
  <c r="H671" i="1" s="1"/>
  <c r="D670" i="1"/>
  <c r="C670" i="1"/>
  <c r="H670" i="1" s="1"/>
  <c r="D669" i="1"/>
  <c r="C669" i="1"/>
  <c r="D668" i="1"/>
  <c r="C668" i="1"/>
  <c r="H668" i="1" s="1"/>
  <c r="D667" i="1"/>
  <c r="C667" i="1"/>
  <c r="D666" i="1"/>
  <c r="C666" i="1"/>
  <c r="H666" i="1" s="1"/>
  <c r="D665" i="1"/>
  <c r="C665" i="1"/>
  <c r="H665" i="1" s="1"/>
  <c r="D664" i="1"/>
  <c r="C664" i="1"/>
  <c r="H664" i="1" s="1"/>
  <c r="D663" i="1"/>
  <c r="C663" i="1"/>
  <c r="H663" i="1" s="1"/>
  <c r="D662" i="1"/>
  <c r="C662" i="1"/>
  <c r="D661" i="1"/>
  <c r="C661" i="1"/>
  <c r="D660" i="1"/>
  <c r="C660" i="1"/>
  <c r="H660" i="1" s="1"/>
  <c r="D659" i="1"/>
  <c r="C659" i="1"/>
  <c r="H659" i="1" s="1"/>
  <c r="D658" i="1"/>
  <c r="C658" i="1"/>
  <c r="D657" i="1"/>
  <c r="C657" i="1"/>
  <c r="D656" i="1"/>
  <c r="C656" i="1"/>
  <c r="D655" i="1"/>
  <c r="C655" i="1"/>
  <c r="D654" i="1"/>
  <c r="C654" i="1"/>
  <c r="D653" i="1"/>
  <c r="C653" i="1"/>
  <c r="H653" i="1" s="1"/>
  <c r="D652" i="1"/>
  <c r="C652" i="1"/>
  <c r="H652" i="1" s="1"/>
  <c r="D651" i="1"/>
  <c r="C651" i="1"/>
  <c r="H651" i="1" s="1"/>
  <c r="D650" i="1"/>
  <c r="C650" i="1"/>
  <c r="H650" i="1" s="1"/>
  <c r="D649" i="1"/>
  <c r="C649" i="1"/>
  <c r="H649" i="1" s="1"/>
  <c r="D648" i="1"/>
  <c r="C648" i="1"/>
  <c r="H648" i="1" s="1"/>
  <c r="D647" i="1"/>
  <c r="C647" i="1"/>
  <c r="D646" i="1"/>
  <c r="C646" i="1"/>
  <c r="D645" i="1"/>
  <c r="C645" i="1"/>
  <c r="D644" i="1"/>
  <c r="C644" i="1"/>
  <c r="D643" i="1"/>
  <c r="C643" i="1"/>
  <c r="D642" i="1"/>
  <c r="C642" i="1"/>
  <c r="D641" i="1"/>
  <c r="C641" i="1"/>
  <c r="C638" i="1"/>
  <c r="C637" i="1"/>
  <c r="D632" i="1"/>
  <c r="C632" i="1"/>
  <c r="D631" i="1"/>
  <c r="C631" i="1"/>
  <c r="H631" i="1" s="1"/>
  <c r="D628" i="1"/>
  <c r="C628" i="1"/>
  <c r="D627" i="1"/>
  <c r="C627" i="1"/>
  <c r="D626" i="1"/>
  <c r="C626" i="1"/>
  <c r="D625" i="1"/>
  <c r="C625" i="1"/>
  <c r="D624" i="1"/>
  <c r="C624" i="1"/>
  <c r="H624" i="1" s="1"/>
  <c r="D623" i="1"/>
  <c r="C623" i="1"/>
  <c r="H623" i="1" s="1"/>
  <c r="D622" i="1"/>
  <c r="C622" i="1"/>
  <c r="D621" i="1"/>
  <c r="C621" i="1"/>
  <c r="D620" i="1"/>
  <c r="C620" i="1"/>
  <c r="D619" i="1"/>
  <c r="D618" i="1"/>
  <c r="C618" i="1"/>
  <c r="H618" i="1" s="1"/>
  <c r="D617" i="1"/>
  <c r="C617" i="1"/>
  <c r="D616" i="1"/>
  <c r="C616" i="1"/>
  <c r="H616" i="1" s="1"/>
  <c r="D615" i="1"/>
  <c r="C615" i="1"/>
  <c r="H615" i="1" s="1"/>
  <c r="D614" i="1"/>
  <c r="C614" i="1"/>
  <c r="D613" i="1"/>
  <c r="C613" i="1"/>
  <c r="D612" i="1"/>
  <c r="C612" i="1"/>
  <c r="D611" i="1"/>
  <c r="C611" i="1"/>
  <c r="D610" i="1"/>
  <c r="C610" i="1"/>
  <c r="H610" i="1" s="1"/>
  <c r="D609" i="1"/>
  <c r="C609" i="1"/>
  <c r="H609" i="1" s="1"/>
  <c r="D608" i="1"/>
  <c r="C608" i="1"/>
  <c r="H608" i="1" s="1"/>
  <c r="D607" i="1"/>
  <c r="C607" i="1"/>
  <c r="H607" i="1" s="1"/>
  <c r="C606" i="1"/>
  <c r="D605" i="1"/>
  <c r="C605" i="1"/>
  <c r="H605" i="1" s="1"/>
  <c r="D604" i="1"/>
  <c r="C604" i="1"/>
  <c r="D603" i="1"/>
  <c r="C603" i="1"/>
  <c r="H603" i="1" s="1"/>
  <c r="D602" i="1"/>
  <c r="C602" i="1"/>
  <c r="H602" i="1" s="1"/>
  <c r="D601" i="1"/>
  <c r="C601" i="1"/>
  <c r="H601" i="1" s="1"/>
  <c r="D600" i="1"/>
  <c r="C600" i="1"/>
  <c r="H600" i="1" s="1"/>
  <c r="C599" i="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D584" i="1"/>
  <c r="C584" i="1"/>
  <c r="D583" i="1"/>
  <c r="C583" i="1"/>
  <c r="H583" i="1" s="1"/>
  <c r="D582" i="1"/>
  <c r="C582" i="1"/>
  <c r="D581" i="1"/>
  <c r="C581" i="1"/>
  <c r="D580" i="1"/>
  <c r="C580" i="1"/>
  <c r="H580" i="1" s="1"/>
  <c r="C579" i="1"/>
  <c r="D578" i="1"/>
  <c r="C578" i="1"/>
  <c r="D577" i="1"/>
  <c r="C577" i="1"/>
  <c r="D576" i="1"/>
  <c r="C576" i="1"/>
  <c r="H576" i="1" s="1"/>
  <c r="D575" i="1"/>
  <c r="C575" i="1"/>
  <c r="H575" i="1" s="1"/>
  <c r="C574" i="1"/>
  <c r="D573" i="1"/>
  <c r="C573" i="1"/>
  <c r="D572" i="1"/>
  <c r="C572" i="1"/>
  <c r="D571" i="1"/>
  <c r="C571" i="1"/>
  <c r="D570" i="1"/>
  <c r="C570" i="1"/>
  <c r="D569" i="1"/>
  <c r="C569" i="1"/>
  <c r="D568" i="1"/>
  <c r="C568" i="1"/>
  <c r="D567" i="1"/>
  <c r="C567" i="1"/>
  <c r="D566" i="1"/>
  <c r="C566" i="1"/>
  <c r="D565" i="1"/>
  <c r="C565" i="1"/>
  <c r="D564" i="1"/>
  <c r="C564" i="1"/>
  <c r="D563" i="1"/>
  <c r="C563" i="1"/>
  <c r="H563" i="1" s="1"/>
  <c r="D562" i="1"/>
  <c r="C562" i="1"/>
  <c r="H562" i="1" s="1"/>
  <c r="D561" i="1"/>
  <c r="D560" i="1"/>
  <c r="C560" i="1"/>
  <c r="D559" i="1"/>
  <c r="C559" i="1"/>
  <c r="H559" i="1" s="1"/>
  <c r="D558" i="1"/>
  <c r="C558" i="1"/>
  <c r="H558" i="1" s="1"/>
  <c r="D557" i="1"/>
  <c r="C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D540" i="1"/>
  <c r="C540" i="1"/>
  <c r="H540" i="1" s="1"/>
  <c r="D539" i="1"/>
  <c r="C539" i="1"/>
  <c r="D538" i="1"/>
  <c r="C538" i="1"/>
  <c r="H538" i="1" s="1"/>
  <c r="D537" i="1"/>
  <c r="C537" i="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D526" i="1"/>
  <c r="C526" i="1"/>
  <c r="D525" i="1"/>
  <c r="C525" i="1"/>
  <c r="D524" i="1"/>
  <c r="C524" i="1"/>
  <c r="D523" i="1"/>
  <c r="D521" i="1"/>
  <c r="C521" i="1"/>
  <c r="H521" i="1" s="1"/>
  <c r="D520" i="1"/>
  <c r="C520" i="1"/>
  <c r="H520" i="1" s="1"/>
  <c r="C519" i="1"/>
  <c r="D518" i="1"/>
  <c r="C518" i="1"/>
  <c r="D517" i="1"/>
  <c r="C517" i="1"/>
  <c r="D516" i="1"/>
  <c r="C516" i="1"/>
  <c r="D515" i="1"/>
  <c r="C515" i="1"/>
  <c r="D514" i="1"/>
  <c r="C514" i="1"/>
  <c r="D513" i="1"/>
  <c r="C513" i="1"/>
  <c r="D512" i="1"/>
  <c r="C512" i="1"/>
  <c r="D511" i="1"/>
  <c r="C511" i="1"/>
  <c r="D510" i="1"/>
  <c r="C510" i="1"/>
  <c r="C509" i="1"/>
  <c r="D508" i="1"/>
  <c r="C508" i="1"/>
  <c r="H508" i="1" s="1"/>
  <c r="D507" i="1"/>
  <c r="C507" i="1"/>
  <c r="H507" i="1" s="1"/>
  <c r="D506" i="1"/>
  <c r="C506" i="1"/>
  <c r="H506" i="1" s="1"/>
  <c r="D505" i="1"/>
  <c r="C505" i="1"/>
  <c r="H505" i="1" s="1"/>
  <c r="D504" i="1"/>
  <c r="C504" i="1"/>
  <c r="H504" i="1" s="1"/>
  <c r="D503" i="1"/>
  <c r="C503" i="1"/>
  <c r="H503" i="1" s="1"/>
  <c r="D502" i="1"/>
  <c r="C502" i="1"/>
  <c r="D501" i="1"/>
  <c r="C501" i="1"/>
  <c r="D500" i="1"/>
  <c r="C500" i="1"/>
  <c r="D499" i="1"/>
  <c r="C499" i="1"/>
  <c r="D498" i="1"/>
  <c r="C498" i="1"/>
  <c r="H498" i="1" s="1"/>
  <c r="D497" i="1"/>
  <c r="C497" i="1"/>
  <c r="H497" i="1" s="1"/>
  <c r="D496" i="1"/>
  <c r="C496" i="1"/>
  <c r="D495" i="1"/>
  <c r="C495" i="1"/>
  <c r="H495" i="1" s="1"/>
  <c r="D494" i="1"/>
  <c r="C494" i="1"/>
  <c r="D493" i="1"/>
  <c r="C493" i="1"/>
  <c r="H493" i="1" s="1"/>
  <c r="D492" i="1"/>
  <c r="C492" i="1"/>
  <c r="H492" i="1" s="1"/>
  <c r="D491" i="1"/>
  <c r="C491" i="1"/>
  <c r="H491" i="1" s="1"/>
  <c r="D490" i="1"/>
  <c r="C490" i="1"/>
  <c r="H490" i="1" s="1"/>
  <c r="D489" i="1"/>
  <c r="C489" i="1"/>
  <c r="D488" i="1"/>
  <c r="C488" i="1"/>
  <c r="H488" i="1" s="1"/>
  <c r="D487" i="1"/>
  <c r="C487" i="1"/>
  <c r="H487" i="1" s="1"/>
  <c r="D486" i="1"/>
  <c r="C486" i="1"/>
  <c r="H486" i="1" s="1"/>
  <c r="D485" i="1"/>
  <c r="C485" i="1"/>
  <c r="D484" i="1"/>
  <c r="C484" i="1"/>
  <c r="D483" i="1"/>
  <c r="C483" i="1"/>
  <c r="H483" i="1" s="1"/>
  <c r="D482" i="1"/>
  <c r="C482" i="1"/>
  <c r="D481" i="1"/>
  <c r="C481" i="1"/>
  <c r="D480" i="1"/>
  <c r="C480" i="1"/>
  <c r="H480" i="1" s="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H464" i="1" s="1"/>
  <c r="D463" i="1"/>
  <c r="C463" i="1"/>
  <c r="H463" i="1" s="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H448" i="1" s="1"/>
  <c r="D447" i="1"/>
  <c r="C447" i="1"/>
  <c r="H447" i="1" s="1"/>
  <c r="D446" i="1"/>
  <c r="C446" i="1"/>
  <c r="H446" i="1" s="1"/>
  <c r="D445" i="1"/>
  <c r="C445" i="1"/>
  <c r="H445" i="1" s="1"/>
  <c r="D444" i="1"/>
  <c r="C444" i="1"/>
  <c r="D443" i="1"/>
  <c r="C443" i="1"/>
  <c r="D442" i="1"/>
  <c r="C442" i="1"/>
  <c r="H442" i="1" s="1"/>
  <c r="D441" i="1"/>
  <c r="C441" i="1"/>
  <c r="D440" i="1"/>
  <c r="C440" i="1"/>
  <c r="D439" i="1"/>
  <c r="C439" i="1"/>
  <c r="H439" i="1" s="1"/>
  <c r="D438" i="1"/>
  <c r="C438" i="1"/>
  <c r="H438" i="1" s="1"/>
  <c r="D437" i="1"/>
  <c r="C437" i="1"/>
  <c r="H437" i="1" s="1"/>
  <c r="D436" i="1"/>
  <c r="C436" i="1"/>
  <c r="H436" i="1" s="1"/>
  <c r="D435" i="1"/>
  <c r="C435" i="1"/>
  <c r="D434" i="1"/>
  <c r="C434" i="1"/>
  <c r="D433" i="1"/>
  <c r="C433" i="1"/>
  <c r="D432" i="1"/>
  <c r="C432" i="1"/>
  <c r="D431" i="1"/>
  <c r="C431" i="1"/>
  <c r="D430" i="1"/>
  <c r="C430" i="1"/>
  <c r="H430" i="1" s="1"/>
  <c r="D429" i="1"/>
  <c r="C429" i="1"/>
  <c r="D428" i="1"/>
  <c r="C428" i="1"/>
  <c r="H428" i="1" s="1"/>
  <c r="D427" i="1"/>
  <c r="C427" i="1"/>
  <c r="D426" i="1"/>
  <c r="C426" i="1"/>
  <c r="D425" i="1"/>
  <c r="C425" i="1"/>
  <c r="H425" i="1" s="1"/>
  <c r="D424" i="1"/>
  <c r="C424" i="1"/>
  <c r="D423" i="1"/>
  <c r="C423" i="1"/>
  <c r="D422" i="1"/>
  <c r="C422" i="1"/>
  <c r="H422" i="1" s="1"/>
  <c r="D421" i="1"/>
  <c r="C421" i="1"/>
  <c r="H421" i="1" s="1"/>
  <c r="D420" i="1"/>
  <c r="C420" i="1"/>
  <c r="D419" i="1"/>
  <c r="C419" i="1"/>
  <c r="H419" i="1" s="1"/>
  <c r="D418" i="1"/>
  <c r="C418" i="1"/>
  <c r="D417" i="1"/>
  <c r="C417" i="1"/>
  <c r="D416" i="1"/>
  <c r="C416" i="1"/>
  <c r="D415" i="1"/>
  <c r="D413" i="1"/>
  <c r="C413" i="1"/>
  <c r="C412" i="1"/>
  <c r="C411" i="1"/>
  <c r="D406" i="1"/>
  <c r="C406" i="1"/>
  <c r="D405" i="1"/>
  <c r="C405" i="1"/>
  <c r="H405" i="1" s="1"/>
  <c r="D404" i="1"/>
  <c r="C404" i="1"/>
  <c r="H404" i="1" s="1"/>
  <c r="D401" i="1"/>
  <c r="C401" i="1"/>
  <c r="D400" i="1"/>
  <c r="C400" i="1"/>
  <c r="H400" i="1" s="1"/>
  <c r="D399" i="1"/>
  <c r="C399" i="1"/>
  <c r="D398" i="1"/>
  <c r="C398" i="1"/>
  <c r="D397" i="1"/>
  <c r="C397" i="1"/>
  <c r="D396" i="1"/>
  <c r="C396" i="1"/>
  <c r="D395" i="1"/>
  <c r="C395" i="1"/>
  <c r="D394" i="1"/>
  <c r="C394" i="1"/>
  <c r="H394" i="1" s="1"/>
  <c r="D393" i="1"/>
  <c r="C393" i="1"/>
  <c r="D392" i="1"/>
  <c r="C392" i="1"/>
  <c r="D391" i="1"/>
  <c r="C391" i="1"/>
  <c r="D390" i="1"/>
  <c r="C390" i="1"/>
  <c r="D389" i="1"/>
  <c r="C389" i="1"/>
  <c r="H389" i="1" s="1"/>
  <c r="D388" i="1"/>
  <c r="C388" i="1"/>
  <c r="H388" i="1" s="1"/>
  <c r="D387" i="1"/>
  <c r="C387" i="1"/>
  <c r="D386" i="1"/>
  <c r="C386" i="1"/>
  <c r="D385" i="1"/>
  <c r="C385" i="1"/>
  <c r="H385" i="1" s="1"/>
  <c r="D384" i="1"/>
  <c r="C384" i="1"/>
  <c r="H384" i="1" s="1"/>
  <c r="D383" i="1"/>
  <c r="C383" i="1"/>
  <c r="H383" i="1" s="1"/>
  <c r="D382" i="1"/>
  <c r="C382" i="1"/>
  <c r="H382" i="1" s="1"/>
  <c r="D381" i="1"/>
  <c r="C381" i="1"/>
  <c r="D380" i="1"/>
  <c r="C380" i="1"/>
  <c r="H380" i="1" s="1"/>
  <c r="D379" i="1"/>
  <c r="C379" i="1"/>
  <c r="H379" i="1" s="1"/>
  <c r="D378" i="1"/>
  <c r="C378" i="1"/>
  <c r="H378" i="1" s="1"/>
  <c r="D377" i="1"/>
  <c r="C377" i="1"/>
  <c r="H377" i="1" s="1"/>
  <c r="D376" i="1"/>
  <c r="C376" i="1"/>
  <c r="H376" i="1" s="1"/>
  <c r="D375" i="1"/>
  <c r="C375" i="1"/>
  <c r="D374" i="1"/>
  <c r="C374" i="1"/>
  <c r="H374" i="1" s="1"/>
  <c r="D373" i="1"/>
  <c r="C373" i="1"/>
  <c r="H373" i="1" s="1"/>
  <c r="D372" i="1"/>
  <c r="C372" i="1"/>
  <c r="D371" i="1"/>
  <c r="C371" i="1"/>
  <c r="H371" i="1" s="1"/>
  <c r="D370" i="1"/>
  <c r="C370" i="1"/>
  <c r="H370" i="1" s="1"/>
  <c r="D369" i="1"/>
  <c r="C369" i="1"/>
  <c r="D368" i="1"/>
  <c r="C368" i="1"/>
  <c r="D367" i="1"/>
  <c r="C367" i="1"/>
  <c r="H367" i="1" s="1"/>
  <c r="D366" i="1"/>
  <c r="C366" i="1"/>
  <c r="D365" i="1"/>
  <c r="C365" i="1"/>
  <c r="D364" i="1"/>
  <c r="C364" i="1"/>
  <c r="D363" i="1"/>
  <c r="C363" i="1"/>
  <c r="D362" i="1"/>
  <c r="C362" i="1"/>
  <c r="D361" i="1"/>
  <c r="C361" i="1"/>
  <c r="H361" i="1" s="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H342" i="1" s="1"/>
  <c r="D341" i="1"/>
  <c r="C341" i="1"/>
  <c r="C340" i="1"/>
  <c r="C339" i="1"/>
  <c r="D338" i="1"/>
  <c r="C338" i="1"/>
  <c r="D337" i="1"/>
  <c r="C337" i="1"/>
  <c r="D336" i="1"/>
  <c r="C336" i="1"/>
  <c r="H336" i="1" s="1"/>
  <c r="D335" i="1"/>
  <c r="C335" i="1"/>
  <c r="D334" i="1"/>
  <c r="C334" i="1"/>
  <c r="D333" i="1"/>
  <c r="C333" i="1"/>
  <c r="H333" i="1" s="1"/>
  <c r="D332" i="1"/>
  <c r="C332" i="1"/>
  <c r="D331" i="1"/>
  <c r="C331" i="1"/>
  <c r="D330" i="1"/>
  <c r="C330" i="1"/>
  <c r="D329" i="1"/>
  <c r="C329" i="1"/>
  <c r="D328" i="1"/>
  <c r="C328" i="1"/>
  <c r="H328" i="1" s="1"/>
  <c r="D327" i="1"/>
  <c r="C327" i="1"/>
  <c r="H327" i="1" s="1"/>
  <c r="D326" i="1"/>
  <c r="C326" i="1"/>
  <c r="H326" i="1" s="1"/>
  <c r="D325" i="1"/>
  <c r="C325" i="1"/>
  <c r="H325" i="1" s="1"/>
  <c r="D324" i="1"/>
  <c r="C324" i="1"/>
  <c r="D323" i="1"/>
  <c r="C323" i="1"/>
  <c r="D322" i="1"/>
  <c r="C322" i="1"/>
  <c r="D321" i="1"/>
  <c r="C321" i="1"/>
  <c r="D320" i="1"/>
  <c r="C320" i="1"/>
  <c r="H320" i="1" s="1"/>
  <c r="D319" i="1"/>
  <c r="C319" i="1"/>
  <c r="H319" i="1" s="1"/>
  <c r="D318" i="1"/>
  <c r="C318" i="1"/>
  <c r="D317" i="1"/>
  <c r="C317" i="1"/>
  <c r="D316" i="1"/>
  <c r="C316" i="1"/>
  <c r="H316" i="1" s="1"/>
  <c r="D315" i="1"/>
  <c r="C315" i="1"/>
  <c r="H315" i="1" s="1"/>
  <c r="D314" i="1"/>
  <c r="C314" i="1"/>
  <c r="H314" i="1" s="1"/>
  <c r="D313" i="1"/>
  <c r="C313" i="1"/>
  <c r="D312" i="1"/>
  <c r="C312" i="1"/>
  <c r="D311" i="1"/>
  <c r="C311" i="1"/>
  <c r="D310" i="1"/>
  <c r="C310" i="1"/>
  <c r="D309" i="1"/>
  <c r="C309" i="1"/>
  <c r="H309" i="1" s="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H290" i="1" s="1"/>
  <c r="D289" i="1"/>
  <c r="C289" i="1"/>
  <c r="H289" i="1" s="1"/>
  <c r="D288" i="1"/>
  <c r="C288" i="1"/>
  <c r="H288" i="1" s="1"/>
  <c r="C284" i="1"/>
  <c r="C283" i="1"/>
  <c r="D282" i="1"/>
  <c r="C282" i="1"/>
  <c r="H282" i="1" s="1"/>
  <c r="D281" i="1"/>
  <c r="C281" i="1"/>
  <c r="H281" i="1" s="1"/>
  <c r="D280" i="1"/>
  <c r="C280" i="1"/>
  <c r="H280" i="1" s="1"/>
  <c r="D279" i="1"/>
  <c r="C279" i="1"/>
  <c r="D278" i="1"/>
  <c r="C278" i="1"/>
  <c r="D277" i="1"/>
  <c r="C277" i="1"/>
  <c r="H277" i="1" s="1"/>
  <c r="D276" i="1"/>
  <c r="C276" i="1"/>
  <c r="H276" i="1" s="1"/>
  <c r="D275" i="1"/>
  <c r="C275" i="1"/>
  <c r="D274" i="1"/>
  <c r="C274" i="1"/>
  <c r="H274" i="1" s="1"/>
  <c r="D273" i="1"/>
  <c r="C273" i="1"/>
  <c r="H273" i="1" s="1"/>
  <c r="D272" i="1"/>
  <c r="C272" i="1"/>
  <c r="H272" i="1" s="1"/>
  <c r="D271" i="1"/>
  <c r="C271" i="1"/>
  <c r="D270" i="1"/>
  <c r="C270" i="1"/>
  <c r="C269" i="1"/>
  <c r="D268" i="1"/>
  <c r="C268" i="1"/>
  <c r="H268" i="1" s="1"/>
  <c r="D267" i="1"/>
  <c r="C267" i="1"/>
  <c r="H267" i="1" s="1"/>
  <c r="D266" i="1"/>
  <c r="C266" i="1"/>
  <c r="H266" i="1" s="1"/>
  <c r="D265" i="1"/>
  <c r="C265" i="1"/>
  <c r="H265" i="1" s="1"/>
  <c r="C264" i="1"/>
  <c r="D263" i="1"/>
  <c r="C263" i="1"/>
  <c r="H263" i="1" s="1"/>
  <c r="D262" i="1"/>
  <c r="C262" i="1"/>
  <c r="D261" i="1"/>
  <c r="C261" i="1"/>
  <c r="H261" i="1" s="1"/>
  <c r="D260" i="1"/>
  <c r="C260" i="1"/>
  <c r="H260" i="1" s="1"/>
  <c r="C259" i="1"/>
  <c r="D258" i="1"/>
  <c r="C258" i="1"/>
  <c r="D257" i="1"/>
  <c r="C257" i="1"/>
  <c r="H257" i="1" s="1"/>
  <c r="D256" i="1"/>
  <c r="C256" i="1"/>
  <c r="D255" i="1"/>
  <c r="C255" i="1"/>
  <c r="D254" i="1"/>
  <c r="C254" i="1"/>
  <c r="D253" i="1"/>
  <c r="C253" i="1"/>
  <c r="D252" i="1"/>
  <c r="C252" i="1"/>
  <c r="H252" i="1" s="1"/>
  <c r="D251" i="1"/>
  <c r="C251" i="1"/>
  <c r="D250" i="1"/>
  <c r="C250" i="1"/>
  <c r="H250" i="1" s="1"/>
  <c r="D249" i="1"/>
  <c r="C249" i="1"/>
  <c r="D248" i="1"/>
  <c r="C248" i="1"/>
  <c r="D247" i="1"/>
  <c r="C247" i="1"/>
  <c r="D246" i="1"/>
  <c r="C246" i="1"/>
  <c r="D245" i="1"/>
  <c r="C245" i="1"/>
  <c r="H245" i="1" s="1"/>
  <c r="D244" i="1"/>
  <c r="C244" i="1"/>
  <c r="D243" i="1"/>
  <c r="C243" i="1"/>
  <c r="D242" i="1"/>
  <c r="C242" i="1"/>
  <c r="H242" i="1" s="1"/>
  <c r="D241" i="1"/>
  <c r="C241" i="1"/>
  <c r="D240" i="1"/>
  <c r="C240" i="1"/>
  <c r="D239" i="1"/>
  <c r="C239" i="1"/>
  <c r="D238" i="1"/>
  <c r="C238" i="1"/>
  <c r="D237" i="1"/>
  <c r="C237" i="1"/>
  <c r="D236" i="1"/>
  <c r="C236" i="1"/>
  <c r="D235" i="1"/>
  <c r="C235" i="1"/>
  <c r="D234" i="1"/>
  <c r="C234" i="1"/>
  <c r="D233" i="1"/>
  <c r="C233" i="1"/>
  <c r="D232" i="1"/>
  <c r="C232" i="1"/>
  <c r="D231" i="1"/>
  <c r="C231" i="1"/>
  <c r="H231" i="1" s="1"/>
  <c r="D230" i="1"/>
  <c r="C230" i="1"/>
  <c r="H230" i="1" s="1"/>
  <c r="D229" i="1"/>
  <c r="C229" i="1"/>
  <c r="D228" i="1"/>
  <c r="C228" i="1"/>
  <c r="H228" i="1" s="1"/>
  <c r="D227" i="1"/>
  <c r="C227" i="1"/>
  <c r="D226" i="1"/>
  <c r="C226" i="1"/>
  <c r="D225" i="1"/>
  <c r="C225" i="1"/>
  <c r="D224" i="1"/>
  <c r="C224" i="1"/>
  <c r="D223" i="1"/>
  <c r="C223" i="1"/>
  <c r="D222" i="1"/>
  <c r="C222" i="1"/>
  <c r="D221" i="1"/>
  <c r="C221" i="1"/>
  <c r="D220" i="1"/>
  <c r="D219" i="1"/>
  <c r="C219" i="1"/>
  <c r="D218" i="1"/>
  <c r="C218" i="1"/>
  <c r="H218" i="1" s="1"/>
  <c r="D217" i="1"/>
  <c r="C217" i="1"/>
  <c r="H217" i="1" s="1"/>
  <c r="D216" i="1"/>
  <c r="C216" i="1"/>
  <c r="C215" i="1"/>
  <c r="D214" i="1"/>
  <c r="C214" i="1"/>
  <c r="H214" i="1" s="1"/>
  <c r="D213" i="1"/>
  <c r="C213" i="1"/>
  <c r="C212" i="1"/>
  <c r="C211" i="1"/>
  <c r="D210" i="1"/>
  <c r="C210" i="1"/>
  <c r="H210" i="1" s="1"/>
  <c r="D209" i="1"/>
  <c r="C209" i="1"/>
  <c r="D208" i="1"/>
  <c r="C208" i="1"/>
  <c r="H208" i="1" s="1"/>
  <c r="D207" i="1"/>
  <c r="C207" i="1"/>
  <c r="C206" i="1"/>
  <c r="D205" i="1"/>
  <c r="C205" i="1"/>
  <c r="H205" i="1" s="1"/>
  <c r="D204" i="1"/>
  <c r="C204" i="1"/>
  <c r="H204" i="1" s="1"/>
  <c r="D203" i="1"/>
  <c r="C203" i="1"/>
  <c r="D202" i="1"/>
  <c r="C202" i="1"/>
  <c r="D201" i="1"/>
  <c r="C201" i="1"/>
  <c r="D200" i="1"/>
  <c r="C200" i="1"/>
  <c r="D199" i="1"/>
  <c r="C199" i="1"/>
  <c r="H199" i="1" s="1"/>
  <c r="D198" i="1"/>
  <c r="C198" i="1"/>
  <c r="D197" i="1"/>
  <c r="C197" i="1"/>
  <c r="H197" i="1" s="1"/>
  <c r="D196" i="1"/>
  <c r="C196" i="1"/>
  <c r="H196" i="1" s="1"/>
  <c r="D195" i="1"/>
  <c r="C195" i="1"/>
  <c r="H195" i="1" s="1"/>
  <c r="D194" i="1"/>
  <c r="C194" i="1"/>
  <c r="H194" i="1" s="1"/>
  <c r="D193" i="1"/>
  <c r="C193" i="1"/>
  <c r="H193" i="1" s="1"/>
  <c r="C192" i="1"/>
  <c r="D191" i="1"/>
  <c r="C191" i="1"/>
  <c r="D190" i="1"/>
  <c r="C190" i="1"/>
  <c r="D189" i="1"/>
  <c r="C189" i="1"/>
  <c r="H189" i="1" s="1"/>
  <c r="D188" i="1"/>
  <c r="C188" i="1"/>
  <c r="D187" i="1"/>
  <c r="C187" i="1"/>
  <c r="D186" i="1"/>
  <c r="C186" i="1"/>
  <c r="H186" i="1" s="1"/>
  <c r="D185" i="1"/>
  <c r="C185" i="1"/>
  <c r="D184" i="1"/>
  <c r="H184" i="1" s="1"/>
  <c r="C184" i="1"/>
  <c r="D183" i="1"/>
  <c r="H183" i="1" s="1"/>
  <c r="C183" i="1"/>
  <c r="D182" i="1"/>
  <c r="H182" i="1" s="1"/>
  <c r="C182" i="1"/>
  <c r="G182" i="1" s="1"/>
  <c r="D181" i="1"/>
  <c r="H181" i="1" s="1"/>
  <c r="C181" i="1"/>
  <c r="D180" i="1"/>
  <c r="H180" i="1" s="1"/>
  <c r="C180" i="1"/>
  <c r="G180" i="1" s="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G172" i="1" s="1"/>
  <c r="D171" i="1"/>
  <c r="H171" i="1" s="1"/>
  <c r="C171" i="1"/>
  <c r="D170" i="1"/>
  <c r="H170" i="1" s="1"/>
  <c r="C170" i="1"/>
  <c r="G170" i="1" s="1"/>
  <c r="D169" i="1"/>
  <c r="H169" i="1" s="1"/>
  <c r="C169" i="1"/>
  <c r="D168" i="1"/>
  <c r="H168" i="1" s="1"/>
  <c r="C168" i="1"/>
  <c r="G168" i="1" s="1"/>
  <c r="D167" i="1"/>
  <c r="H167" i="1" s="1"/>
  <c r="C167" i="1"/>
  <c r="D166" i="1"/>
  <c r="H166" i="1" s="1"/>
  <c r="C166" i="1"/>
  <c r="G166" i="1" s="1"/>
  <c r="C165" i="1"/>
  <c r="D164" i="1"/>
  <c r="H164" i="1" s="1"/>
  <c r="C164" i="1"/>
  <c r="D163" i="1"/>
  <c r="H163" i="1" s="1"/>
  <c r="C163" i="1"/>
  <c r="D162" i="1"/>
  <c r="H162" i="1" s="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C146" i="1"/>
  <c r="G146" i="1" s="1"/>
  <c r="D145" i="1"/>
  <c r="C145" i="1"/>
  <c r="G145" i="1" s="1"/>
  <c r="D144" i="1"/>
  <c r="C144" i="1"/>
  <c r="G144" i="1" s="1"/>
  <c r="D143" i="1"/>
  <c r="C143" i="1"/>
  <c r="D142" i="1"/>
  <c r="C142" i="1"/>
  <c r="G142" i="1" s="1"/>
  <c r="D141" i="1"/>
  <c r="C141" i="1"/>
  <c r="G141" i="1" s="1"/>
  <c r="D140" i="1"/>
  <c r="C140" i="1"/>
  <c r="G140" i="1" s="1"/>
  <c r="D139" i="1"/>
  <c r="C139" i="1"/>
  <c r="G139" i="1" s="1"/>
  <c r="D138" i="1"/>
  <c r="C138" i="1"/>
  <c r="G138" i="1" s="1"/>
  <c r="D137" i="1"/>
  <c r="C137" i="1"/>
  <c r="C136" i="1"/>
  <c r="C135" i="1"/>
  <c r="D134" i="1"/>
  <c r="C134" i="1"/>
  <c r="G134" i="1" s="1"/>
  <c r="D133" i="1"/>
  <c r="C133" i="1"/>
  <c r="D132" i="1"/>
  <c r="C132" i="1"/>
  <c r="D131" i="1"/>
  <c r="C131" i="1"/>
  <c r="D130" i="1"/>
  <c r="C130" i="1"/>
  <c r="D129" i="1"/>
  <c r="C129" i="1"/>
  <c r="D128" i="1"/>
  <c r="C128" i="1"/>
  <c r="G128" i="1" s="1"/>
  <c r="D127" i="1"/>
  <c r="C127" i="1"/>
  <c r="G127" i="1" s="1"/>
  <c r="D126" i="1"/>
  <c r="C126" i="1"/>
  <c r="G126" i="1" s="1"/>
  <c r="D125" i="1"/>
  <c r="C125" i="1"/>
  <c r="G125" i="1" s="1"/>
  <c r="C124" i="1"/>
  <c r="D123" i="1"/>
  <c r="C123" i="1"/>
  <c r="G123" i="1" s="1"/>
  <c r="D122" i="1"/>
  <c r="C122" i="1"/>
  <c r="C121" i="1"/>
  <c r="C120" i="1"/>
  <c r="D119" i="1"/>
  <c r="C119" i="1"/>
  <c r="G119" i="1" s="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H100" i="1" s="1"/>
  <c r="D99" i="1"/>
  <c r="C99" i="1"/>
  <c r="H99" i="1" s="1"/>
  <c r="D98" i="1"/>
  <c r="C98" i="1"/>
  <c r="H98" i="1" s="1"/>
  <c r="D97" i="1"/>
  <c r="C97" i="1"/>
  <c r="H97" i="1" s="1"/>
  <c r="D96" i="1"/>
  <c r="C96" i="1"/>
  <c r="H96" i="1" s="1"/>
  <c r="D95" i="1"/>
  <c r="C95" i="1"/>
  <c r="H95" i="1" s="1"/>
  <c r="C94" i="1"/>
  <c r="D93" i="1"/>
  <c r="C93" i="1"/>
  <c r="H93" i="1" s="1"/>
  <c r="D92" i="1"/>
  <c r="C92" i="1"/>
  <c r="H92" i="1" s="1"/>
  <c r="D91" i="1"/>
  <c r="C91" i="1"/>
  <c r="H91" i="1" s="1"/>
  <c r="D90" i="1"/>
  <c r="C90" i="1"/>
  <c r="H90" i="1" s="1"/>
  <c r="D89" i="1"/>
  <c r="C89" i="1"/>
  <c r="D88" i="1"/>
  <c r="C88" i="1"/>
  <c r="H88" i="1" s="1"/>
  <c r="C87" i="1"/>
  <c r="D86" i="1"/>
  <c r="C86" i="1"/>
  <c r="H86" i="1" s="1"/>
  <c r="D85" i="1"/>
  <c r="C85" i="1"/>
  <c r="H85" i="1" s="1"/>
  <c r="D84" i="1"/>
  <c r="C84" i="1"/>
  <c r="H84" i="1" s="1"/>
  <c r="D83" i="1"/>
  <c r="C83" i="1"/>
  <c r="H83" i="1" s="1"/>
  <c r="D82" i="1"/>
  <c r="C82" i="1"/>
  <c r="H82" i="1" s="1"/>
  <c r="D81" i="1"/>
  <c r="C81" i="1"/>
  <c r="H81" i="1" s="1"/>
  <c r="D80" i="1"/>
  <c r="C80" i="1"/>
  <c r="H80" i="1" s="1"/>
  <c r="C79" i="1"/>
  <c r="D77" i="1"/>
  <c r="C77" i="1"/>
  <c r="H77" i="1" s="1"/>
  <c r="D76" i="1"/>
  <c r="C76" i="1"/>
  <c r="D75" i="1"/>
  <c r="C75" i="1"/>
  <c r="H75" i="1" s="1"/>
  <c r="D74" i="1"/>
  <c r="C74" i="1"/>
  <c r="D73" i="1"/>
  <c r="C73" i="1"/>
  <c r="D72" i="1"/>
  <c r="C72" i="1"/>
  <c r="D71" i="1"/>
  <c r="C71" i="1"/>
  <c r="H71" i="1" s="1"/>
  <c r="D70" i="1"/>
  <c r="C70" i="1"/>
  <c r="D69" i="1"/>
  <c r="C69" i="1"/>
  <c r="H69" i="1" s="1"/>
  <c r="D68" i="1"/>
  <c r="C68" i="1"/>
  <c r="H68" i="1" s="1"/>
  <c r="C67" i="1"/>
  <c r="D66" i="1"/>
  <c r="C66" i="1"/>
  <c r="H66" i="1" s="1"/>
  <c r="D65" i="1"/>
  <c r="C65" i="1"/>
  <c r="D64" i="1"/>
  <c r="C64" i="1"/>
  <c r="D63" i="1"/>
  <c r="C63" i="1"/>
  <c r="D62" i="1"/>
  <c r="C62" i="1"/>
  <c r="H62" i="1" s="1"/>
  <c r="D61" i="1"/>
  <c r="C61" i="1"/>
  <c r="D60" i="1"/>
  <c r="C60" i="1"/>
  <c r="H60" i="1" s="1"/>
  <c r="D59" i="1"/>
  <c r="C59" i="1"/>
  <c r="D58" i="1"/>
  <c r="C58" i="1"/>
  <c r="D57" i="1"/>
  <c r="C57" i="1"/>
  <c r="D56" i="1"/>
  <c r="C56" i="1"/>
  <c r="H56" i="1" s="1"/>
  <c r="D55" i="1"/>
  <c r="C55" i="1"/>
  <c r="D54" i="1"/>
  <c r="C54" i="1"/>
  <c r="H54" i="1" s="1"/>
  <c r="D53" i="1"/>
  <c r="C53" i="1"/>
  <c r="H53" i="1" s="1"/>
  <c r="D52" i="1"/>
  <c r="C52" i="1"/>
  <c r="H52" i="1" s="1"/>
  <c r="D51" i="1"/>
  <c r="C51" i="1"/>
  <c r="H51" i="1" s="1"/>
  <c r="C50" i="1"/>
  <c r="D49" i="1"/>
  <c r="C49" i="1"/>
  <c r="H49" i="1" s="1"/>
  <c r="D48" i="1"/>
  <c r="C48" i="1"/>
  <c r="C47" i="1"/>
  <c r="D45" i="1"/>
  <c r="C45" i="1"/>
  <c r="D44" i="1"/>
  <c r="C44" i="1"/>
  <c r="D43" i="1"/>
  <c r="C43" i="1"/>
  <c r="D42" i="1"/>
  <c r="C42" i="1"/>
  <c r="D41" i="1"/>
  <c r="C41" i="1"/>
  <c r="D40" i="1"/>
  <c r="D39" i="1"/>
  <c r="C39" i="1"/>
  <c r="D38" i="1"/>
  <c r="C38" i="1"/>
  <c r="H38" i="1" s="1"/>
  <c r="D37" i="1"/>
  <c r="C37" i="1"/>
  <c r="D36" i="1"/>
  <c r="C36" i="1"/>
  <c r="D35" i="1"/>
  <c r="C35" i="1"/>
  <c r="H35" i="1" s="1"/>
  <c r="D34" i="1"/>
  <c r="C34" i="1"/>
  <c r="D33" i="1"/>
  <c r="C33" i="1"/>
  <c r="D32" i="1"/>
  <c r="C32" i="1"/>
  <c r="H32" i="1" s="1"/>
  <c r="D31" i="1"/>
  <c r="C31" i="1"/>
  <c r="H31" i="1" s="1"/>
  <c r="D30" i="1"/>
  <c r="C30" i="1"/>
  <c r="H30" i="1" s="1"/>
  <c r="D29" i="1"/>
  <c r="C29" i="1"/>
  <c r="H29" i="1" s="1"/>
  <c r="D28" i="1"/>
  <c r="C28" i="1"/>
  <c r="H28" i="1" s="1"/>
  <c r="D27" i="1"/>
  <c r="C27" i="1"/>
  <c r="H27" i="1" s="1"/>
  <c r="D26" i="1"/>
  <c r="C26" i="1"/>
  <c r="H26" i="1" s="1"/>
  <c r="C25" i="1"/>
  <c r="D24" i="1"/>
  <c r="C24" i="1"/>
  <c r="D23" i="1"/>
  <c r="C23" i="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C4" i="1"/>
  <c r="C3" i="1"/>
  <c r="G1240" i="1" l="1"/>
  <c r="H1216" i="1"/>
  <c r="H1215" i="1"/>
  <c r="H1408" i="1"/>
  <c r="H1409" i="1"/>
  <c r="C1223" i="1"/>
  <c r="H1223" i="1" s="1"/>
  <c r="E285" i="9"/>
  <c r="B285" i="9" s="1"/>
  <c r="E287" i="9"/>
  <c r="B287" i="9" s="1"/>
  <c r="E293" i="9"/>
  <c r="B293" i="9" s="1"/>
  <c r="E297" i="9"/>
  <c r="B297" i="9" s="1"/>
  <c r="G1408" i="1"/>
  <c r="F115" i="6"/>
  <c r="H1486" i="1"/>
  <c r="H1510" i="1"/>
  <c r="H1237" i="1"/>
  <c r="H1235" i="1"/>
  <c r="H1236" i="1"/>
  <c r="H1225" i="1"/>
  <c r="G1224" i="1"/>
  <c r="E282" i="9"/>
  <c r="B282" i="9" s="1"/>
  <c r="G1228" i="1"/>
  <c r="G1575" i="1"/>
  <c r="G1573" i="1"/>
  <c r="G1571" i="1"/>
  <c r="G1569" i="1"/>
  <c r="G1567" i="1"/>
  <c r="G1565" i="1"/>
  <c r="G1563" i="1"/>
  <c r="G1561" i="1"/>
  <c r="G1559" i="1"/>
  <c r="G1557" i="1"/>
  <c r="G1555" i="1"/>
  <c r="G1553" i="1"/>
  <c r="G1551" i="1"/>
  <c r="G1549" i="1"/>
  <c r="G1545" i="1"/>
  <c r="G1543" i="1"/>
  <c r="G1541" i="1"/>
  <c r="G1539" i="1"/>
  <c r="G1537" i="1"/>
  <c r="G1535" i="1"/>
  <c r="G1533" i="1"/>
  <c r="G1531" i="1"/>
  <c r="D49" i="8"/>
  <c r="C1524" i="1" s="1"/>
  <c r="H1524" i="1" s="1"/>
  <c r="G1529" i="1"/>
  <c r="G1525" i="1"/>
  <c r="G1527" i="1"/>
  <c r="D43" i="8"/>
  <c r="G1519" i="1"/>
  <c r="H1516" i="1"/>
  <c r="G1515" i="1"/>
  <c r="H1514" i="1"/>
  <c r="G1513" i="1"/>
  <c r="G1511" i="1"/>
  <c r="H1512" i="1"/>
  <c r="D24" i="8"/>
  <c r="C1499" i="1" s="1"/>
  <c r="H1499" i="1" s="1"/>
  <c r="H1508" i="1"/>
  <c r="C1501" i="1"/>
  <c r="H1501" i="1" s="1"/>
  <c r="H1506" i="1"/>
  <c r="G1505" i="1"/>
  <c r="H1504" i="1"/>
  <c r="G1503" i="1"/>
  <c r="H1502" i="1"/>
  <c r="G1499" i="1"/>
  <c r="H1500" i="1"/>
  <c r="H1498" i="1"/>
  <c r="G1497" i="1"/>
  <c r="G1495" i="1"/>
  <c r="G1493" i="1"/>
  <c r="H1494" i="1"/>
  <c r="D6" i="8"/>
  <c r="C1481" i="1" s="1"/>
  <c r="H1481" i="1" s="1"/>
  <c r="H1492" i="1"/>
  <c r="G1491" i="1"/>
  <c r="H1490" i="1"/>
  <c r="G1489" i="1"/>
  <c r="H1488" i="1"/>
  <c r="G1487" i="1"/>
  <c r="G1485" i="1"/>
  <c r="G1483" i="1"/>
  <c r="H1484" i="1"/>
  <c r="H1482" i="1"/>
  <c r="C1222" i="1"/>
  <c r="D237" i="5"/>
  <c r="H23" i="3" s="1"/>
  <c r="E281" i="9"/>
  <c r="B281" i="9" s="1"/>
  <c r="H1224" i="1"/>
  <c r="H1244" i="1"/>
  <c r="G1286" i="1"/>
  <c r="G1282" i="1"/>
  <c r="G1270" i="1"/>
  <c r="G1268" i="1"/>
  <c r="G1262" i="1"/>
  <c r="G1246" i="1"/>
  <c r="G1234" i="1"/>
  <c r="G1232" i="1"/>
  <c r="F246" i="5"/>
  <c r="G1206" i="1"/>
  <c r="G1198" i="1"/>
  <c r="G1184" i="1"/>
  <c r="E206" i="5"/>
  <c r="D1183" i="1" s="1"/>
  <c r="H1183" i="1" s="1"/>
  <c r="D1167" i="1"/>
  <c r="H1167" i="1" s="1"/>
  <c r="G1168" i="1"/>
  <c r="G1154" i="1"/>
  <c r="G1148" i="1"/>
  <c r="F170" i="5"/>
  <c r="G1142" i="1"/>
  <c r="G1144" i="1"/>
  <c r="G1128" i="1"/>
  <c r="G1120" i="1"/>
  <c r="G1116" i="1"/>
  <c r="G1112" i="1"/>
  <c r="D1113" i="1"/>
  <c r="H1113" i="1" s="1"/>
  <c r="G1104" i="1"/>
  <c r="G1096" i="1"/>
  <c r="D1097" i="1"/>
  <c r="H1097" i="1" s="1"/>
  <c r="G1098" i="1"/>
  <c r="D1084" i="1"/>
  <c r="H1084" i="1" s="1"/>
  <c r="G1094" i="1"/>
  <c r="G1090" i="1"/>
  <c r="H289" i="9"/>
  <c r="D1066" i="1"/>
  <c r="H1066" i="1" s="1"/>
  <c r="G1066" i="1"/>
  <c r="G1061" i="1"/>
  <c r="G1047" i="1"/>
  <c r="H1045" i="1"/>
  <c r="H1044" i="1"/>
  <c r="H1043" i="1"/>
  <c r="H1041" i="1"/>
  <c r="H1042" i="1"/>
  <c r="H1040" i="1"/>
  <c r="H1039" i="1"/>
  <c r="H1038" i="1"/>
  <c r="H1037" i="1"/>
  <c r="H1034" i="1"/>
  <c r="H1035" i="1"/>
  <c r="H1033" i="1"/>
  <c r="H1032" i="1"/>
  <c r="H1030" i="1"/>
  <c r="H1031" i="1"/>
  <c r="H1029" i="1"/>
  <c r="H1028" i="1"/>
  <c r="H1026" i="1"/>
  <c r="F45" i="5"/>
  <c r="H1025" i="1"/>
  <c r="H1023" i="1"/>
  <c r="H1024" i="1"/>
  <c r="H1022" i="1"/>
  <c r="H1021" i="1"/>
  <c r="H1019" i="1"/>
  <c r="H1020" i="1"/>
  <c r="H1018" i="1"/>
  <c r="H1017" i="1"/>
  <c r="H1016" i="1"/>
  <c r="F35" i="5"/>
  <c r="H1015" i="1"/>
  <c r="H1013" i="1"/>
  <c r="H1014" i="1"/>
  <c r="H1012" i="1"/>
  <c r="H1011" i="1"/>
  <c r="H1010" i="1"/>
  <c r="H1009" i="1"/>
  <c r="H1007" i="1"/>
  <c r="H1008" i="1"/>
  <c r="H1006" i="1"/>
  <c r="H1005" i="1"/>
  <c r="H1004" i="1"/>
  <c r="H1003" i="1"/>
  <c r="H1002" i="1"/>
  <c r="H1001" i="1"/>
  <c r="H1000" i="1"/>
  <c r="H999" i="1"/>
  <c r="E12" i="5"/>
  <c r="F19" i="5"/>
  <c r="H997" i="1"/>
  <c r="H998" i="1"/>
  <c r="D990" i="1"/>
  <c r="D991" i="1"/>
  <c r="G991" i="1" s="1"/>
  <c r="H995" i="1"/>
  <c r="H994" i="1"/>
  <c r="H990" i="1"/>
  <c r="H991" i="1"/>
  <c r="H993" i="1"/>
  <c r="E299" i="9"/>
  <c r="B299" i="9" s="1"/>
  <c r="E32" i="9"/>
  <c r="B32" i="9" s="1"/>
  <c r="E295" i="9"/>
  <c r="B295" i="9" s="1"/>
  <c r="H979" i="1"/>
  <c r="H983" i="1"/>
  <c r="H978" i="1"/>
  <c r="H977" i="1"/>
  <c r="H976" i="1"/>
  <c r="H964" i="1"/>
  <c r="H963" i="1"/>
  <c r="H962" i="1"/>
  <c r="H961" i="1"/>
  <c r="H955" i="1"/>
  <c r="H954" i="1"/>
  <c r="H952" i="1"/>
  <c r="H940" i="1"/>
  <c r="H937" i="1"/>
  <c r="H918" i="1"/>
  <c r="H911" i="1"/>
  <c r="H908" i="1"/>
  <c r="H905" i="1"/>
  <c r="H904" i="1"/>
  <c r="H879" i="1"/>
  <c r="H878" i="1"/>
  <c r="H875" i="1"/>
  <c r="F239" i="9"/>
  <c r="B239" i="9" s="1"/>
  <c r="H872" i="1"/>
  <c r="F237" i="9"/>
  <c r="B237" i="9" s="1"/>
  <c r="H854" i="1"/>
  <c r="H853" i="1"/>
  <c r="H852" i="1"/>
  <c r="H851" i="1"/>
  <c r="H843" i="1"/>
  <c r="F229" i="9"/>
  <c r="H830" i="1"/>
  <c r="H828" i="1"/>
  <c r="H819" i="1"/>
  <c r="H814" i="1"/>
  <c r="H813" i="1"/>
  <c r="H812" i="1"/>
  <c r="H802" i="1"/>
  <c r="H790" i="1"/>
  <c r="H789" i="1"/>
  <c r="H788" i="1"/>
  <c r="H785" i="1"/>
  <c r="H784" i="1"/>
  <c r="H783" i="1"/>
  <c r="H778" i="1"/>
  <c r="H776" i="1"/>
  <c r="H775" i="1"/>
  <c r="H773" i="1"/>
  <c r="H770" i="1"/>
  <c r="H767" i="1"/>
  <c r="H763" i="1"/>
  <c r="H757" i="1"/>
  <c r="H756" i="1"/>
  <c r="H748" i="1"/>
  <c r="H731" i="1"/>
  <c r="H730" i="1"/>
  <c r="H729" i="1"/>
  <c r="H718" i="1"/>
  <c r="H717" i="1"/>
  <c r="H716" i="1"/>
  <c r="H715" i="1"/>
  <c r="H714" i="1"/>
  <c r="H712" i="1"/>
  <c r="H709" i="1"/>
  <c r="H708" i="1"/>
  <c r="H706" i="1"/>
  <c r="F217" i="9"/>
  <c r="H702" i="1"/>
  <c r="H701" i="1"/>
  <c r="H700" i="1"/>
  <c r="H679" i="1"/>
  <c r="H677" i="1"/>
  <c r="H673" i="1"/>
  <c r="H672" i="1"/>
  <c r="H662" i="1"/>
  <c r="H667" i="1"/>
  <c r="H661" i="1"/>
  <c r="H658" i="1"/>
  <c r="H657" i="1"/>
  <c r="H656" i="1"/>
  <c r="H655" i="1"/>
  <c r="H654" i="1"/>
  <c r="H646" i="1"/>
  <c r="E275" i="9"/>
  <c r="H644" i="1"/>
  <c r="H643" i="1"/>
  <c r="H642" i="1"/>
  <c r="H645" i="1"/>
  <c r="H632" i="1"/>
  <c r="H628" i="1"/>
  <c r="H626" i="1"/>
  <c r="H627" i="1"/>
  <c r="H625" i="1"/>
  <c r="H620" i="1"/>
  <c r="H622" i="1"/>
  <c r="H621" i="1"/>
  <c r="H617" i="1"/>
  <c r="H614" i="1"/>
  <c r="H613" i="1"/>
  <c r="H611" i="1"/>
  <c r="H612" i="1"/>
  <c r="H606" i="1"/>
  <c r="H604" i="1"/>
  <c r="H599" i="1"/>
  <c r="E593" i="4"/>
  <c r="D587" i="1" s="1"/>
  <c r="H584" i="1"/>
  <c r="H585" i="1"/>
  <c r="H581" i="1"/>
  <c r="H582" i="1"/>
  <c r="H579" i="1"/>
  <c r="E580" i="4"/>
  <c r="D574" i="1" s="1"/>
  <c r="H574" i="1" s="1"/>
  <c r="H578" i="1"/>
  <c r="H577" i="1"/>
  <c r="H573" i="1"/>
  <c r="H571" i="1"/>
  <c r="H572" i="1"/>
  <c r="H570" i="1"/>
  <c r="H568" i="1"/>
  <c r="H569" i="1"/>
  <c r="H567" i="1"/>
  <c r="H565" i="1"/>
  <c r="H566" i="1"/>
  <c r="H564" i="1"/>
  <c r="H557" i="1"/>
  <c r="H560" i="1"/>
  <c r="H541" i="1"/>
  <c r="H537" i="1"/>
  <c r="H539" i="1"/>
  <c r="H527" i="1"/>
  <c r="H526" i="1"/>
  <c r="H524" i="1"/>
  <c r="H525" i="1"/>
  <c r="H519" i="1"/>
  <c r="H518" i="1"/>
  <c r="H516" i="1"/>
  <c r="H517" i="1"/>
  <c r="H513" i="1"/>
  <c r="H515" i="1"/>
  <c r="H514" i="1"/>
  <c r="H512" i="1"/>
  <c r="H510" i="1"/>
  <c r="H511" i="1"/>
  <c r="E515" i="4"/>
  <c r="D509" i="1" s="1"/>
  <c r="H509" i="1" s="1"/>
  <c r="H501" i="1"/>
  <c r="H502" i="1"/>
  <c r="H500" i="1"/>
  <c r="H496" i="1"/>
  <c r="H499" i="1"/>
  <c r="H489" i="1"/>
  <c r="H494" i="1"/>
  <c r="F241" i="9"/>
  <c r="B241" i="9" s="1"/>
  <c r="H484" i="1"/>
  <c r="H485" i="1"/>
  <c r="H482" i="1"/>
  <c r="H479" i="1"/>
  <c r="H481" i="1"/>
  <c r="F235" i="9"/>
  <c r="B235" i="9" s="1"/>
  <c r="H477" i="1"/>
  <c r="H475" i="1"/>
  <c r="H476" i="1"/>
  <c r="H474" i="1"/>
  <c r="H472" i="1"/>
  <c r="H473" i="1"/>
  <c r="H471" i="1"/>
  <c r="H470" i="1"/>
  <c r="H469" i="1"/>
  <c r="H466" i="1"/>
  <c r="H467" i="1"/>
  <c r="H468" i="1"/>
  <c r="H465" i="1"/>
  <c r="H462" i="1"/>
  <c r="H460" i="1"/>
  <c r="H461" i="1"/>
  <c r="H459" i="1"/>
  <c r="H457" i="1"/>
  <c r="H458" i="1"/>
  <c r="H456" i="1"/>
  <c r="H454" i="1"/>
  <c r="H455" i="1"/>
  <c r="H452" i="1"/>
  <c r="H451" i="1"/>
  <c r="H449" i="1"/>
  <c r="H450" i="1"/>
  <c r="H444" i="1"/>
  <c r="H441" i="1"/>
  <c r="H443" i="1"/>
  <c r="H440" i="1"/>
  <c r="H435" i="1"/>
  <c r="H434" i="1"/>
  <c r="H433" i="1"/>
  <c r="H432" i="1"/>
  <c r="B233" i="9"/>
  <c r="H429" i="1"/>
  <c r="H431" i="1"/>
  <c r="F231" i="9"/>
  <c r="B231" i="9" s="1"/>
  <c r="H427" i="1"/>
  <c r="H424" i="1"/>
  <c r="H426" i="1"/>
  <c r="B229" i="9"/>
  <c r="H423" i="1"/>
  <c r="F227" i="9"/>
  <c r="B227" i="9" s="1"/>
  <c r="H420" i="1"/>
  <c r="H418" i="1"/>
  <c r="H416" i="1"/>
  <c r="H417" i="1"/>
  <c r="H406" i="1"/>
  <c r="F418" i="4"/>
  <c r="H412" i="1"/>
  <c r="H637" i="1"/>
  <c r="D411" i="1"/>
  <c r="H411" i="1" s="1"/>
  <c r="H401" i="1"/>
  <c r="H399" i="1"/>
  <c r="H395" i="1"/>
  <c r="H396" i="1"/>
  <c r="H391" i="1"/>
  <c r="H392" i="1"/>
  <c r="H393" i="1"/>
  <c r="H390" i="1"/>
  <c r="H386" i="1"/>
  <c r="H387" i="1"/>
  <c r="H381" i="1"/>
  <c r="H375" i="1"/>
  <c r="H372" i="1"/>
  <c r="H369" i="1"/>
  <c r="H368" i="1"/>
  <c r="H366" i="1"/>
  <c r="F369" i="4"/>
  <c r="H363" i="1"/>
  <c r="H362" i="1"/>
  <c r="H359" i="1"/>
  <c r="H360" i="1"/>
  <c r="H357" i="1"/>
  <c r="H356" i="1"/>
  <c r="H355" i="1"/>
  <c r="H354" i="1"/>
  <c r="H353" i="1"/>
  <c r="H351" i="1"/>
  <c r="H352" i="1"/>
  <c r="H350" i="1"/>
  <c r="H349" i="1"/>
  <c r="H347" i="1"/>
  <c r="H348" i="1"/>
  <c r="H343" i="1"/>
  <c r="H344" i="1"/>
  <c r="H339" i="1"/>
  <c r="H340" i="1"/>
  <c r="H341" i="1"/>
  <c r="H338" i="1"/>
  <c r="H337" i="1"/>
  <c r="H334" i="1"/>
  <c r="H335" i="1"/>
  <c r="H331" i="1"/>
  <c r="H332" i="1"/>
  <c r="H330" i="1"/>
  <c r="H329" i="1"/>
  <c r="H324" i="1"/>
  <c r="H323" i="1"/>
  <c r="H321" i="1"/>
  <c r="H322" i="1"/>
  <c r="H318" i="1"/>
  <c r="H317" i="1"/>
  <c r="H312" i="1"/>
  <c r="H313" i="1"/>
  <c r="H311" i="1"/>
  <c r="H310" i="1"/>
  <c r="H307" i="1"/>
  <c r="H308" i="1"/>
  <c r="H305" i="1"/>
  <c r="H304" i="1"/>
  <c r="H303" i="1"/>
  <c r="H302" i="1"/>
  <c r="H301" i="1"/>
  <c r="H299" i="1"/>
  <c r="H300" i="1"/>
  <c r="H298" i="1"/>
  <c r="H295" i="1"/>
  <c r="H297" i="1"/>
  <c r="H296" i="1"/>
  <c r="H292" i="1"/>
  <c r="H283" i="1"/>
  <c r="H284" i="1"/>
  <c r="H279" i="1"/>
  <c r="H275" i="1"/>
  <c r="H278" i="1"/>
  <c r="H271" i="1"/>
  <c r="H269" i="1"/>
  <c r="H270" i="1"/>
  <c r="H264" i="1"/>
  <c r="H262" i="1"/>
  <c r="E263" i="4"/>
  <c r="D259" i="1" s="1"/>
  <c r="G259" i="1" s="1"/>
  <c r="H258" i="1"/>
  <c r="H255" i="1"/>
  <c r="H256" i="1"/>
  <c r="H254" i="1"/>
  <c r="H248" i="1"/>
  <c r="H249" i="1"/>
  <c r="H253" i="1"/>
  <c r="H251" i="1"/>
  <c r="H247" i="1"/>
  <c r="H246" i="1"/>
  <c r="H243" i="1"/>
  <c r="H244" i="1"/>
  <c r="H240" i="1"/>
  <c r="H241" i="1"/>
  <c r="H239" i="1"/>
  <c r="H236" i="1"/>
  <c r="H238" i="1"/>
  <c r="H237" i="1"/>
  <c r="H235" i="1"/>
  <c r="H234" i="1"/>
  <c r="H232" i="1"/>
  <c r="H233" i="1"/>
  <c r="H227" i="1"/>
  <c r="H229" i="1"/>
  <c r="H226" i="1"/>
  <c r="H224" i="1"/>
  <c r="H225" i="1"/>
  <c r="H223" i="1"/>
  <c r="H221" i="1"/>
  <c r="H222" i="1"/>
  <c r="H219" i="1"/>
  <c r="H215" i="1"/>
  <c r="H216" i="1"/>
  <c r="H212" i="1"/>
  <c r="H213" i="1"/>
  <c r="E215" i="4"/>
  <c r="D211" i="1" s="1"/>
  <c r="G211" i="1" s="1"/>
  <c r="F225" i="9"/>
  <c r="B225" i="9"/>
  <c r="E196" i="4"/>
  <c r="D192" i="1" s="1"/>
  <c r="H192" i="1" s="1"/>
  <c r="H203" i="1"/>
  <c r="H202" i="1"/>
  <c r="H201" i="1"/>
  <c r="H198" i="1"/>
  <c r="H200" i="1"/>
  <c r="H187" i="1"/>
  <c r="G183" i="1"/>
  <c r="G176" i="1"/>
  <c r="G171" i="1"/>
  <c r="G158" i="1"/>
  <c r="G156" i="1"/>
  <c r="G153" i="1"/>
  <c r="G152" i="1"/>
  <c r="G151" i="1"/>
  <c r="G143" i="1"/>
  <c r="G135" i="1"/>
  <c r="G136" i="1"/>
  <c r="G137" i="1"/>
  <c r="G133" i="1"/>
  <c r="G124" i="1"/>
  <c r="D121" i="1"/>
  <c r="G118" i="1"/>
  <c r="G116" i="1"/>
  <c r="G117" i="1"/>
  <c r="G115" i="1"/>
  <c r="G114" i="1"/>
  <c r="G113" i="1"/>
  <c r="G112" i="1"/>
  <c r="G111" i="1"/>
  <c r="G110" i="1"/>
  <c r="F112" i="4"/>
  <c r="H108" i="1"/>
  <c r="H107" i="1"/>
  <c r="H106" i="1"/>
  <c r="H105" i="1"/>
  <c r="H103" i="1"/>
  <c r="H104" i="1"/>
  <c r="H94" i="1"/>
  <c r="D87" i="1"/>
  <c r="H87" i="1" s="1"/>
  <c r="H89" i="1"/>
  <c r="H79" i="1"/>
  <c r="F77" i="4"/>
  <c r="H70" i="1"/>
  <c r="H72" i="1"/>
  <c r="H67" i="1"/>
  <c r="H61" i="1"/>
  <c r="H63" i="1"/>
  <c r="H58" i="1"/>
  <c r="H59" i="1"/>
  <c r="H55" i="1"/>
  <c r="H57" i="1"/>
  <c r="H50" i="1"/>
  <c r="H47" i="1"/>
  <c r="H48" i="1"/>
  <c r="H45" i="1"/>
  <c r="H44" i="1"/>
  <c r="H43" i="1"/>
  <c r="H41" i="1"/>
  <c r="H42" i="1"/>
  <c r="H39" i="1"/>
  <c r="H36" i="1"/>
  <c r="H37" i="1"/>
  <c r="H33" i="1"/>
  <c r="H34" i="1"/>
  <c r="F215" i="9"/>
  <c r="B215" i="9" s="1"/>
  <c r="H25" i="1"/>
  <c r="H24" i="1"/>
  <c r="H23" i="1"/>
  <c r="E7" i="4"/>
  <c r="D3" i="1" s="1"/>
  <c r="D4" i="1"/>
  <c r="H641" i="1"/>
  <c r="B275" i="9"/>
  <c r="H711" i="1"/>
  <c r="H669" i="1"/>
  <c r="H647" i="1"/>
  <c r="H397" i="1"/>
  <c r="H398" i="1"/>
  <c r="H364" i="1"/>
  <c r="H365" i="1"/>
  <c r="H291" i="1"/>
  <c r="H413" i="1"/>
  <c r="H209" i="1"/>
  <c r="H206" i="1"/>
  <c r="H207" i="1"/>
  <c r="G184" i="1"/>
  <c r="H191" i="1"/>
  <c r="H190" i="1"/>
  <c r="H188" i="1"/>
  <c r="F188" i="4"/>
  <c r="F223" i="9"/>
  <c r="B223" i="9" s="1"/>
  <c r="F221" i="9"/>
  <c r="B221" i="9" s="1"/>
  <c r="G181" i="1"/>
  <c r="G179" i="1"/>
  <c r="F219" i="9"/>
  <c r="B219" i="9" s="1"/>
  <c r="G178" i="1"/>
  <c r="G177" i="1"/>
  <c r="G175" i="1"/>
  <c r="F177" i="4"/>
  <c r="G173" i="1"/>
  <c r="G174" i="1"/>
  <c r="G169" i="1"/>
  <c r="G167" i="1"/>
  <c r="G165" i="1"/>
  <c r="G164" i="1"/>
  <c r="G163" i="1"/>
  <c r="G162" i="1"/>
  <c r="G160" i="1"/>
  <c r="G161" i="1"/>
  <c r="E163" i="4"/>
  <c r="D159" i="1" s="1"/>
  <c r="G159" i="1" s="1"/>
  <c r="E152" i="4"/>
  <c r="F159" i="4"/>
  <c r="G155" i="1"/>
  <c r="G157" i="1"/>
  <c r="G154" i="1"/>
  <c r="G149" i="1"/>
  <c r="G150" i="1"/>
  <c r="G132" i="1"/>
  <c r="E6" i="4"/>
  <c r="D2" i="1" s="1"/>
  <c r="G129" i="1"/>
  <c r="G130" i="1"/>
  <c r="G131" i="1"/>
  <c r="G120" i="1"/>
  <c r="G121" i="1"/>
  <c r="G122" i="1"/>
  <c r="H76" i="1"/>
  <c r="H73" i="1"/>
  <c r="H74" i="1"/>
  <c r="H64" i="1"/>
  <c r="H65" i="1"/>
  <c r="H3" i="1"/>
  <c r="H4" i="1"/>
  <c r="H5" i="1"/>
  <c r="E27" i="9"/>
  <c r="B27" i="9" s="1"/>
  <c r="B217" i="9"/>
  <c r="G3" i="1"/>
  <c r="G4" i="1"/>
  <c r="G5" i="1"/>
  <c r="G6" i="1"/>
  <c r="G7" i="1"/>
  <c r="G8" i="1"/>
  <c r="G9" i="1"/>
  <c r="G10" i="1"/>
  <c r="G11" i="1"/>
  <c r="G12" i="1"/>
  <c r="G16"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8" i="1"/>
  <c r="G89" i="1"/>
  <c r="G90" i="1"/>
  <c r="G91" i="1"/>
  <c r="G92" i="1"/>
  <c r="G93" i="1"/>
  <c r="G94" i="1"/>
  <c r="G95" i="1"/>
  <c r="G96" i="1"/>
  <c r="G97" i="1"/>
  <c r="G98" i="1"/>
  <c r="G99" i="1"/>
  <c r="G100" i="1"/>
  <c r="G101" i="1"/>
  <c r="G103" i="1"/>
  <c r="G104" i="1"/>
  <c r="G105" i="1"/>
  <c r="G106" i="1"/>
  <c r="G107" i="1"/>
  <c r="G108" i="1"/>
  <c r="G109" i="1"/>
  <c r="H109" i="1"/>
  <c r="G13" i="1"/>
  <c r="G14" i="1"/>
  <c r="G15" i="1"/>
  <c r="G17" i="1"/>
  <c r="G18" i="1"/>
  <c r="G1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60" i="1"/>
  <c r="H161" i="1"/>
  <c r="G186" i="1"/>
  <c r="G188" i="1"/>
  <c r="G190" i="1"/>
  <c r="G192" i="1"/>
  <c r="G194" i="1"/>
  <c r="G196" i="1"/>
  <c r="G198" i="1"/>
  <c r="G200" i="1"/>
  <c r="G202" i="1"/>
  <c r="G204" i="1"/>
  <c r="G206" i="1"/>
  <c r="G208" i="1"/>
  <c r="G210"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8" i="1"/>
  <c r="G612" i="1"/>
  <c r="G616" i="1"/>
  <c r="G622" i="1"/>
  <c r="G626" i="1"/>
  <c r="G632"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H185" i="1"/>
  <c r="G185" i="1"/>
  <c r="G187" i="1"/>
  <c r="G189" i="1"/>
  <c r="G191" i="1"/>
  <c r="G193" i="1"/>
  <c r="G195" i="1"/>
  <c r="G197" i="1"/>
  <c r="G199" i="1"/>
  <c r="G201" i="1"/>
  <c r="G203" i="1"/>
  <c r="G205" i="1"/>
  <c r="G207" i="1"/>
  <c r="G209" i="1"/>
  <c r="G212" i="1"/>
  <c r="G214" i="1"/>
  <c r="G216" i="1"/>
  <c r="G218"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9" i="1"/>
  <c r="G481" i="1"/>
  <c r="G483" i="1"/>
  <c r="G485" i="1"/>
  <c r="G487" i="1"/>
  <c r="G489"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6" i="1"/>
  <c r="G610" i="1"/>
  <c r="G614" i="1"/>
  <c r="G618" i="1"/>
  <c r="G620" i="1"/>
  <c r="G624" i="1"/>
  <c r="G628"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H771"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H1047"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520" i="1"/>
  <c r="H1520" i="1"/>
  <c r="G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G605" i="1"/>
  <c r="G607" i="1"/>
  <c r="G609" i="1"/>
  <c r="G611" i="1"/>
  <c r="G613" i="1"/>
  <c r="G615" i="1"/>
  <c r="G617" i="1"/>
  <c r="G621" i="1"/>
  <c r="G623" i="1"/>
  <c r="G625" i="1"/>
  <c r="G627" i="1"/>
  <c r="G631" i="1"/>
  <c r="G637"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454" i="1"/>
  <c r="J1463" i="1"/>
  <c r="H1463" i="1"/>
  <c r="G1463" i="1"/>
  <c r="J1465" i="1"/>
  <c r="H1465" i="1"/>
  <c r="G1465" i="1"/>
  <c r="I1465" i="1" s="1"/>
  <c r="J1467" i="1"/>
  <c r="H1467" i="1"/>
  <c r="G1467" i="1"/>
  <c r="G1469" i="1"/>
  <c r="J1472" i="1"/>
  <c r="H1472" i="1"/>
  <c r="G1472" i="1"/>
  <c r="J1474" i="1"/>
  <c r="H1474" i="1"/>
  <c r="G1474" i="1"/>
  <c r="I1474"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9" i="1"/>
  <c r="G1101" i="1"/>
  <c r="G1103" i="1"/>
  <c r="G1105" i="1"/>
  <c r="G1107" i="1"/>
  <c r="G1109" i="1"/>
  <c r="G1111"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310" i="9"/>
  <c r="E141" i="6"/>
  <c r="D44" i="4"/>
  <c r="D6" i="4" s="1"/>
  <c r="D50" i="4"/>
  <c r="D82" i="4"/>
  <c r="D106" i="4"/>
  <c r="F133" i="4"/>
  <c r="F134" i="4"/>
  <c r="F140" i="4"/>
  <c r="H21" i="9"/>
  <c r="F153" i="4"/>
  <c r="F169" i="4"/>
  <c r="D224" i="4"/>
  <c r="E299" i="4"/>
  <c r="D311" i="4"/>
  <c r="F345" i="4"/>
  <c r="E351" i="4"/>
  <c r="D363" i="4"/>
  <c r="F397" i="4"/>
  <c r="F643" i="4"/>
  <c r="F417" i="4"/>
  <c r="D421" i="4"/>
  <c r="F422" i="4"/>
  <c r="D459" i="4"/>
  <c r="F460" i="4"/>
  <c r="E484" i="4"/>
  <c r="D478" i="1" s="1"/>
  <c r="G478" i="1" s="1"/>
  <c r="D529" i="4"/>
  <c r="F530" i="4"/>
  <c r="D567" i="4"/>
  <c r="F568" i="4"/>
  <c r="D593" i="4"/>
  <c r="F594" i="4"/>
  <c r="D625" i="4"/>
  <c r="F626" i="4"/>
  <c r="D7" i="5"/>
  <c r="F8" i="5"/>
  <c r="F13" i="5"/>
  <c r="E146" i="5"/>
  <c r="D1124" i="1" s="1"/>
  <c r="H1124" i="1" s="1"/>
  <c r="H290" i="9"/>
  <c r="E290" i="9" s="1"/>
  <c r="B290" i="9" s="1"/>
  <c r="G307" i="9"/>
  <c r="E307" i="9" s="1"/>
  <c r="B307" i="9" s="1"/>
  <c r="D176" i="5"/>
  <c r="G309" i="9"/>
  <c r="E309" i="9" s="1"/>
  <c r="B309" i="9" s="1"/>
  <c r="F190" i="5"/>
  <c r="F191" i="5"/>
  <c r="F238" i="5"/>
  <c r="F239" i="5"/>
  <c r="E245" i="5"/>
  <c r="D1222" i="1" s="1"/>
  <c r="F250" i="5"/>
  <c r="F259" i="5"/>
  <c r="D141" i="6"/>
  <c r="G317" i="9" s="1"/>
  <c r="E317" i="9" s="1"/>
  <c r="F5" i="6"/>
  <c r="F6" i="6"/>
  <c r="G1299" i="1"/>
  <c r="G1445" i="1"/>
  <c r="F164" i="4"/>
  <c r="F216" i="4"/>
  <c r="F264" i="4"/>
  <c r="D298" i="4"/>
  <c r="D350" i="4"/>
  <c r="E644" i="4"/>
  <c r="D638" i="1" s="1"/>
  <c r="H638" i="1" s="1"/>
  <c r="F516" i="4"/>
  <c r="F70" i="5"/>
  <c r="G289" i="9"/>
  <c r="D87" i="5"/>
  <c r="F88" i="5"/>
  <c r="G310" i="9"/>
  <c r="F206" i="5"/>
  <c r="F207" i="5"/>
  <c r="F36" i="6"/>
  <c r="F90" i="6"/>
  <c r="F130" i="6"/>
  <c r="B315" i="9"/>
  <c r="E314" i="9"/>
  <c r="I10" i="3" s="1"/>
  <c r="G143" i="9"/>
  <c r="E143" i="9" s="1"/>
  <c r="B143" i="9" s="1"/>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F416" i="4"/>
  <c r="F149" i="5"/>
  <c r="G280" i="9"/>
  <c r="E280" i="9" s="1"/>
  <c r="B280" i="9" s="1"/>
  <c r="G279" i="9"/>
  <c r="E279" i="9" s="1"/>
  <c r="B279" i="9" s="1"/>
  <c r="M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2" i="9"/>
  <c r="E192" i="9" s="1"/>
  <c r="B192" i="9" s="1"/>
  <c r="G1223" i="1" l="1"/>
  <c r="I35" i="3"/>
  <c r="C1518" i="1"/>
  <c r="D42" i="8"/>
  <c r="G313" i="9" s="1"/>
  <c r="E313" i="9" s="1"/>
  <c r="B313" i="9" s="1"/>
  <c r="G1501" i="1"/>
  <c r="G312" i="9"/>
  <c r="E312" i="9" s="1"/>
  <c r="E311" i="9" s="1"/>
  <c r="G1481" i="1"/>
  <c r="C1517" i="1"/>
  <c r="H11" i="3" s="1"/>
  <c r="N3" i="9" s="1"/>
  <c r="C1214" i="1"/>
  <c r="H1222" i="1"/>
  <c r="E237" i="5"/>
  <c r="D1214" i="1" s="1"/>
  <c r="E310" i="9"/>
  <c r="B310" i="9" s="1"/>
  <c r="E176" i="5"/>
  <c r="E68" i="5"/>
  <c r="D1046" i="1" s="1"/>
  <c r="G1113" i="1"/>
  <c r="G1097" i="1"/>
  <c r="G1084" i="1"/>
  <c r="E289" i="9"/>
  <c r="B289" i="9" s="1"/>
  <c r="E7" i="5"/>
  <c r="F12" i="5"/>
  <c r="G574" i="1"/>
  <c r="E528" i="4"/>
  <c r="D522" i="1" s="1"/>
  <c r="G509" i="1"/>
  <c r="E420" i="4"/>
  <c r="E636" i="4" s="1"/>
  <c r="D630" i="1" s="1"/>
  <c r="H259" i="1"/>
  <c r="H211" i="1"/>
  <c r="F163" i="4"/>
  <c r="H159" i="1"/>
  <c r="I16" i="3"/>
  <c r="G87" i="1"/>
  <c r="F152" i="4"/>
  <c r="D148" i="1"/>
  <c r="G21" i="9"/>
  <c r="E21" i="9" s="1"/>
  <c r="E151" i="4"/>
  <c r="D147" i="1" s="1"/>
  <c r="D412" i="4"/>
  <c r="F6" i="4"/>
  <c r="H16" i="3"/>
  <c r="C2" i="1"/>
  <c r="F87" i="5"/>
  <c r="C1065" i="1"/>
  <c r="E635" i="4"/>
  <c r="D629" i="1" s="1"/>
  <c r="D408" i="4"/>
  <c r="C345" i="1"/>
  <c r="B317" i="9"/>
  <c r="E316" i="9"/>
  <c r="D68" i="5"/>
  <c r="F459" i="4"/>
  <c r="C453" i="1"/>
  <c r="F421" i="4"/>
  <c r="D420" i="4"/>
  <c r="C415" i="1"/>
  <c r="F363" i="4"/>
  <c r="C358" i="1"/>
  <c r="E298" i="4"/>
  <c r="D294" i="1"/>
  <c r="F106" i="4"/>
  <c r="C102" i="1"/>
  <c r="F50" i="4"/>
  <c r="C46" i="1"/>
  <c r="F245" i="5"/>
  <c r="I1479" i="1"/>
  <c r="I1477" i="1"/>
  <c r="I1460" i="1"/>
  <c r="I1458" i="1"/>
  <c r="I1456" i="1"/>
  <c r="I1451" i="1"/>
  <c r="I1449" i="1"/>
  <c r="I1447" i="1"/>
  <c r="G1124" i="1"/>
  <c r="I1473" i="1"/>
  <c r="I1468" i="1"/>
  <c r="I1464" i="1"/>
  <c r="G638" i="1"/>
  <c r="B312" i="9"/>
  <c r="I23" i="3"/>
  <c r="F298" i="4"/>
  <c r="D407" i="4"/>
  <c r="C293" i="1"/>
  <c r="F141" i="6"/>
  <c r="C1435" i="1"/>
  <c r="H28" i="3"/>
  <c r="D175" i="5"/>
  <c r="C1153" i="1"/>
  <c r="H22" i="3"/>
  <c r="I21" i="3"/>
  <c r="D6" i="5"/>
  <c r="H20" i="3"/>
  <c r="C985" i="1"/>
  <c r="F625" i="4"/>
  <c r="C619" i="1"/>
  <c r="F593" i="4"/>
  <c r="C587" i="1"/>
  <c r="F567" i="4"/>
  <c r="C561" i="1"/>
  <c r="F529" i="4"/>
  <c r="D528" i="4"/>
  <c r="C523" i="1"/>
  <c r="E350" i="4"/>
  <c r="F350" i="4" s="1"/>
  <c r="D346" i="1"/>
  <c r="F311" i="4"/>
  <c r="C306" i="1"/>
  <c r="F224" i="4"/>
  <c r="C220" i="1"/>
  <c r="D151" i="4"/>
  <c r="F82" i="4"/>
  <c r="C78" i="1"/>
  <c r="F44" i="4"/>
  <c r="C40" i="1"/>
  <c r="I28" i="3"/>
  <c r="D1435" i="1"/>
  <c r="I1472" i="1"/>
  <c r="I1467" i="1"/>
  <c r="I1463" i="1"/>
  <c r="G1222" i="1"/>
  <c r="F146" i="5"/>
  <c r="H478" i="1"/>
  <c r="H1518" i="1" l="1"/>
  <c r="G1518" i="1"/>
  <c r="H19" i="9"/>
  <c r="E19" i="9" s="1"/>
  <c r="B19" i="9" s="1"/>
  <c r="I34" i="3"/>
  <c r="K1450" i="9"/>
  <c r="G1517" i="1"/>
  <c r="I11" i="3"/>
  <c r="H1517" i="1"/>
  <c r="F237" i="5"/>
  <c r="I22" i="3"/>
  <c r="F176" i="5"/>
  <c r="D1153" i="1"/>
  <c r="G1153" i="1" s="1"/>
  <c r="E175" i="5"/>
  <c r="D1152" i="1" s="1"/>
  <c r="I20" i="3"/>
  <c r="E6" i="5"/>
  <c r="F6" i="5" s="1"/>
  <c r="D985" i="1"/>
  <c r="H985" i="1" s="1"/>
  <c r="F7" i="5"/>
  <c r="D414" i="1"/>
  <c r="E289" i="4"/>
  <c r="E290" i="4" s="1"/>
  <c r="D286" i="1" s="1"/>
  <c r="I17" i="3"/>
  <c r="H148" i="1"/>
  <c r="G148" i="1"/>
  <c r="H220" i="1"/>
  <c r="G220" i="1"/>
  <c r="H306" i="1"/>
  <c r="G306" i="1"/>
  <c r="G346" i="1"/>
  <c r="H346" i="1"/>
  <c r="H523" i="1"/>
  <c r="G523" i="1"/>
  <c r="G1435" i="1"/>
  <c r="H1435" i="1"/>
  <c r="H9" i="3"/>
  <c r="H46" i="1"/>
  <c r="G46" i="1"/>
  <c r="H102" i="1"/>
  <c r="G102" i="1"/>
  <c r="B21" i="9"/>
  <c r="E407" i="4"/>
  <c r="D402" i="1" s="1"/>
  <c r="D293" i="1"/>
  <c r="G293" i="1" s="1"/>
  <c r="E412" i="4"/>
  <c r="D635" i="4"/>
  <c r="F420" i="4"/>
  <c r="C414" i="1"/>
  <c r="H453" i="1"/>
  <c r="G453" i="1"/>
  <c r="F68" i="5"/>
  <c r="H21" i="3"/>
  <c r="C1046" i="1"/>
  <c r="G1065" i="1"/>
  <c r="H1065" i="1"/>
  <c r="H40" i="1"/>
  <c r="G40" i="1"/>
  <c r="H78" i="1"/>
  <c r="G78" i="1"/>
  <c r="D289" i="4"/>
  <c r="F151" i="4"/>
  <c r="H17" i="3"/>
  <c r="C147" i="1"/>
  <c r="E408" i="4"/>
  <c r="D403" i="1" s="1"/>
  <c r="D345" i="1"/>
  <c r="G345" i="1" s="1"/>
  <c r="D636" i="4"/>
  <c r="F528" i="4"/>
  <c r="C522" i="1"/>
  <c r="H561" i="1"/>
  <c r="G561" i="1"/>
  <c r="H587" i="1"/>
  <c r="G587" i="1"/>
  <c r="H619" i="1"/>
  <c r="G619" i="1"/>
  <c r="G278" i="9"/>
  <c r="C984" i="1"/>
  <c r="C1152" i="1"/>
  <c r="F407" i="4"/>
  <c r="C402" i="1"/>
  <c r="H1214" i="1"/>
  <c r="G1214" i="1"/>
  <c r="G294" i="1"/>
  <c r="H294" i="1"/>
  <c r="H358" i="1"/>
  <c r="G358" i="1"/>
  <c r="H415" i="1"/>
  <c r="G415" i="1"/>
  <c r="H345" i="1"/>
  <c r="C403" i="1"/>
  <c r="H2" i="1"/>
  <c r="G2" i="1"/>
  <c r="D639" i="4"/>
  <c r="F412" i="4"/>
  <c r="C407" i="1"/>
  <c r="G284" i="9" l="1"/>
  <c r="E284" i="9" s="1"/>
  <c r="B284" i="9" s="1"/>
  <c r="G985" i="1"/>
  <c r="H1153" i="1"/>
  <c r="F175" i="5"/>
  <c r="H278" i="9"/>
  <c r="E278" i="9" s="1"/>
  <c r="D984" i="1"/>
  <c r="H8" i="3" s="1"/>
  <c r="D285" i="1"/>
  <c r="E413" i="4"/>
  <c r="E415" i="4" s="1"/>
  <c r="D410" i="1" s="1"/>
  <c r="E291" i="4"/>
  <c r="D287" i="1" s="1"/>
  <c r="C633" i="1"/>
  <c r="H403" i="1"/>
  <c r="G403" i="1"/>
  <c r="F408" i="4"/>
  <c r="G1152" i="1"/>
  <c r="H1152" i="1"/>
  <c r="G147" i="1"/>
  <c r="H147" i="1"/>
  <c r="H1046" i="1"/>
  <c r="G1046" i="1"/>
  <c r="E639" i="4"/>
  <c r="F639" i="4" s="1"/>
  <c r="D407" i="1"/>
  <c r="G407" i="1" s="1"/>
  <c r="H293" i="1"/>
  <c r="H402" i="1"/>
  <c r="G402" i="1"/>
  <c r="H522" i="1"/>
  <c r="G522" i="1"/>
  <c r="F636" i="4"/>
  <c r="C630" i="1"/>
  <c r="D291" i="4"/>
  <c r="F289" i="4"/>
  <c r="D413" i="4"/>
  <c r="C285" i="1"/>
  <c r="D290" i="4"/>
  <c r="H414" i="1"/>
  <c r="G414" i="1"/>
  <c r="F635" i="4"/>
  <c r="C629" i="1"/>
  <c r="K3" i="9"/>
  <c r="I9" i="3"/>
  <c r="H984" i="1" l="1"/>
  <c r="E277" i="9"/>
  <c r="I8" i="3" s="1"/>
  <c r="B278" i="9"/>
  <c r="G984" i="1"/>
  <c r="E640" i="4"/>
  <c r="E641" i="4" s="1"/>
  <c r="D408" i="1"/>
  <c r="E414" i="4"/>
  <c r="D409" i="1" s="1"/>
  <c r="H285" i="1"/>
  <c r="G285" i="1"/>
  <c r="H629" i="1"/>
  <c r="G629" i="1"/>
  <c r="F290" i="4"/>
  <c r="C286" i="1"/>
  <c r="D640" i="4"/>
  <c r="D415" i="4"/>
  <c r="F413" i="4"/>
  <c r="C408" i="1"/>
  <c r="D414" i="4"/>
  <c r="F291" i="4"/>
  <c r="C287" i="1"/>
  <c r="H407" i="1"/>
  <c r="H630" i="1"/>
  <c r="G630" i="1"/>
  <c r="M3" i="9"/>
  <c r="D633" i="1"/>
  <c r="H633" i="1" s="1"/>
  <c r="D634" i="1" l="1"/>
  <c r="E642" i="4"/>
  <c r="D636" i="1" s="1"/>
  <c r="G633" i="1"/>
  <c r="H408" i="1"/>
  <c r="G408" i="1"/>
  <c r="F415" i="4"/>
  <c r="C410" i="1"/>
  <c r="H286" i="1"/>
  <c r="G286" i="1"/>
  <c r="E645" i="4"/>
  <c r="D635" i="1"/>
  <c r="E646" i="4"/>
  <c r="H287" i="1"/>
  <c r="G287" i="1"/>
  <c r="F414" i="4"/>
  <c r="C409" i="1"/>
  <c r="D642" i="4"/>
  <c r="F640" i="4"/>
  <c r="C634" i="1"/>
  <c r="D641" i="4"/>
  <c r="H410" i="1" l="1"/>
  <c r="G410" i="1"/>
  <c r="D645" i="4"/>
  <c r="F641" i="4"/>
  <c r="C635" i="1"/>
  <c r="H634" i="1"/>
  <c r="G634" i="1"/>
  <c r="D646" i="4"/>
  <c r="F642" i="4"/>
  <c r="C636" i="1"/>
  <c r="H409" i="1"/>
  <c r="G409" i="1"/>
  <c r="I19" i="3"/>
  <c r="D640" i="1"/>
  <c r="I18" i="3"/>
  <c r="D639" i="1"/>
  <c r="H636" i="1" l="1"/>
  <c r="G636" i="1"/>
  <c r="F646" i="4"/>
  <c r="H19" i="3"/>
  <c r="C640" i="1"/>
  <c r="G276" i="9"/>
  <c r="E276" i="9" s="1"/>
  <c r="B276" i="9" s="1"/>
  <c r="H635" i="1"/>
  <c r="G635" i="1"/>
  <c r="F645" i="4"/>
  <c r="H18" i="3"/>
  <c r="C639" i="1"/>
  <c r="H639" i="1" l="1"/>
  <c r="G639" i="1"/>
  <c r="H7" i="3"/>
  <c r="H640" i="1"/>
  <c r="G640" i="1"/>
  <c r="J3" i="9" l="1"/>
  <c r="G274" i="9" l="1"/>
  <c r="L272" i="9"/>
  <c r="H274" i="9"/>
  <c r="G18" i="9"/>
  <c r="M272" i="9"/>
  <c r="H18" i="9"/>
  <c r="K5" i="9"/>
  <c r="I7" i="9"/>
  <c r="J8" i="9"/>
  <c r="K9" i="9"/>
  <c r="I11" i="9"/>
  <c r="J12" i="9"/>
  <c r="K13" i="9"/>
  <c r="L15" i="9"/>
  <c r="M16" i="9"/>
  <c r="J17" i="9"/>
  <c r="J5" i="9"/>
  <c r="K6" i="9"/>
  <c r="I8" i="9"/>
  <c r="J9" i="9"/>
  <c r="K10" i="9"/>
  <c r="I12" i="9"/>
  <c r="J13" i="9"/>
  <c r="M15" i="9"/>
  <c r="L16" i="9"/>
  <c r="F16" i="9" s="1"/>
  <c r="I17" i="9"/>
  <c r="I5" i="9"/>
  <c r="E5" i="9" s="1"/>
  <c r="J6" i="9"/>
  <c r="K7" i="9"/>
  <c r="I9" i="9"/>
  <c r="E9" i="9" s="1"/>
  <c r="B9" i="9" s="1"/>
  <c r="J10" i="9"/>
  <c r="E10" i="9" s="1"/>
  <c r="B10" i="9" s="1"/>
  <c r="K11" i="9"/>
  <c r="I13" i="9"/>
  <c r="E13" i="9" s="1"/>
  <c r="B13" i="9" s="1"/>
  <c r="G15" i="9"/>
  <c r="H16" i="9"/>
  <c r="H17" i="9"/>
  <c r="I6" i="9"/>
  <c r="J7" i="9"/>
  <c r="K8" i="9"/>
  <c r="J11" i="9"/>
  <c r="K12" i="9"/>
  <c r="H15" i="9"/>
  <c r="G16" i="9"/>
  <c r="E16" i="9" s="1"/>
  <c r="B16" i="9" s="1"/>
  <c r="G17" i="9"/>
  <c r="E17" i="9" s="1"/>
  <c r="B17" i="9" s="1"/>
  <c r="F272" i="9" l="1"/>
  <c r="B272" i="9" s="1"/>
  <c r="E6" i="9"/>
  <c r="B6" i="9" s="1"/>
  <c r="E15" i="9"/>
  <c r="E12" i="9"/>
  <c r="B12" i="9" s="1"/>
  <c r="F15" i="9"/>
  <c r="F14" i="9" s="1"/>
  <c r="E7" i="9"/>
  <c r="B7" i="9" s="1"/>
  <c r="E18" i="9"/>
  <c r="B18" i="9" s="1"/>
  <c r="B5" i="9"/>
  <c r="E8" i="9"/>
  <c r="B8" i="9" s="1"/>
  <c r="E11" i="9"/>
  <c r="B11" i="9" s="1"/>
  <c r="E274" i="9"/>
  <c r="F20" i="9" l="1"/>
  <c r="E4" i="9"/>
  <c r="B274" i="9"/>
  <c r="E20" i="9"/>
  <c r="I7" i="3" s="1"/>
  <c r="F3"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<sst xmlns="http://schemas.openxmlformats.org/spreadsheetml/2006/main" count="4369" uniqueCount="3421">
  <si>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</si>
  <si>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</si>
  <si>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</si>
  <si>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</si>
  <si>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</si>
  <si>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</si>
  <si>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</si>
  <si>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</si>
  <si>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</si>
  <si>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</si>
  <si>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</si>
  <si>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</si>
  <si>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</si>
  <si>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</si>
  <si>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</si>
  <si>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</si>
  <si>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</si>
  <si>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</si>
  <si>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</si>
  <si>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</si>
  <si>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</si>
  <si>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</si>
  <si>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</si>
  <si>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</si>
  <si>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</si>
  <si>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</si>
  <si>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</si>
  <si>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</si>
  <si>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</si>
  <si>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</si>
  <si>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</si>
  <si>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GORANA KOVAČIĆA, LIŠANE OSTROVIČKE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</si>
  <si>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</si>
  <si>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</si>
  <si>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</si>
  <si>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</si>
  <si>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</si>
  <si>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</si>
  <si>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</si>
  <si>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</si>
  <si>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</si>
  <si>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</si>
  <si>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</si>
  <si>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</si>
  <si>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</si>
  <si>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</si>
  <si>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</si>
  <si>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</si>
  <si>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</si>
  <si>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11742 - O.Š. IVANA GORANA KOVAČIĆA,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</si>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</sst>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496895.84</v>
      </c>
      <c r="D2" s="6">
        <f>'PR-RAS'!E6</f>
        <v>596969.62</v>
      </c>
      <c r="E2" s="6">
        <v>0</v>
      </c>
      <c r="F2" s="6">
        <v>0</v>
      </c>
      <c r="G2" s="7">
        <f t="shared" ref="G2:G264" si="0">(B2/1000)*(C2*1+D2*2)</f>
        <v>1690.8350800000001</v>
      </c>
      <c r="H2" s="7">
        <f t="shared" ref="H2:H264" si="1">ABS(C2-ROUND(C2,0))+ABS(D2-ROUND(D2,0))</f>
        <v>0.53999999997904524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427082.89</v>
      </c>
      <c r="D46" s="1">
        <f>'PR-RAS'!E50</f>
        <v>510080.43</v>
      </c>
      <c r="E46" s="1">
        <v>0</v>
      </c>
      <c r="F46" s="1">
        <v>0</v>
      </c>
      <c r="G46" s="2">
        <f t="shared" si="0"/>
        <v>65125.96875</v>
      </c>
      <c r="H46" s="2">
        <f t="shared" si="1"/>
        <v>0.53999999997904524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426619.03</v>
      </c>
      <c r="D64" s="1">
        <f>'PR-RAS'!E68</f>
        <v>509821.79</v>
      </c>
      <c r="E64" s="1">
        <v>0</v>
      </c>
      <c r="F64" s="1">
        <v>0</v>
      </c>
      <c r="G64" s="2">
        <f t="shared" si="0"/>
        <v>91114.544429999994</v>
      </c>
      <c r="H64" s="2">
        <f t="shared" si="1"/>
        <v>0.24000000004889444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422708.07</v>
      </c>
      <c r="D65" s="1">
        <f>'PR-RAS'!E69</f>
        <v>506395.31</v>
      </c>
      <c r="E65" s="1">
        <v>0</v>
      </c>
      <c r="F65" s="1">
        <v>0</v>
      </c>
      <c r="G65" s="2">
        <f t="shared" si="0"/>
        <v>91871.916159999993</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3910.96</v>
      </c>
      <c r="D66" s="1">
        <f>'PR-RAS'!E70</f>
        <v>3426.48</v>
      </c>
      <c r="E66" s="1">
        <v>0</v>
      </c>
      <c r="F66" s="1">
        <v>0</v>
      </c>
      <c r="G66" s="2">
        <f t="shared" si="0"/>
        <v>699.65480000000002</v>
      </c>
      <c r="H66" s="2">
        <f t="shared" si="1"/>
        <v>0.51999999999998181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463.86</v>
      </c>
      <c r="D73" s="1">
        <f>'PR-RAS'!E77</f>
        <v>258.64</v>
      </c>
      <c r="E73" s="1">
        <v>0</v>
      </c>
      <c r="F73" s="1">
        <v>0</v>
      </c>
      <c r="G73" s="2">
        <f t="shared" si="0"/>
        <v>70.642079999999993</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47.07</v>
      </c>
      <c r="D74" s="1">
        <f>'PR-RAS'!E78</f>
        <v>20.09</v>
      </c>
      <c r="E74" s="1">
        <v>0</v>
      </c>
      <c r="F74" s="1">
        <v>0</v>
      </c>
      <c r="G74" s="2">
        <f t="shared" si="0"/>
        <v>6.3692499999999992</v>
      </c>
      <c r="H74" s="2">
        <f t="shared" si="1"/>
        <v>0.16000000000000014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416.79</v>
      </c>
      <c r="D76" s="1">
        <f>'PR-RAS'!E80</f>
        <v>238.55</v>
      </c>
      <c r="E76" s="1">
        <v>0</v>
      </c>
      <c r="F76" s="1">
        <v>0</v>
      </c>
      <c r="G76" s="2">
        <f t="shared" si="0"/>
        <v>67.041750000000008</v>
      </c>
      <c r="H76" s="2">
        <f t="shared" si="1"/>
        <v>0.65999999999996817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199.08</v>
      </c>
      <c r="D102" s="1">
        <f>'PR-RAS'!E106</f>
        <v>0</v>
      </c>
      <c r="E102" s="1">
        <v>0</v>
      </c>
      <c r="F102" s="1">
        <v>0</v>
      </c>
      <c r="G102" s="2">
        <f t="shared" si="0"/>
        <v>20.107080000000003</v>
      </c>
      <c r="H102" s="2">
        <f t="shared" si="1"/>
        <v>8.0000000000012506E-2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199.08</v>
      </c>
      <c r="D108" s="1">
        <f>'PR-RAS'!E112</f>
        <v>0</v>
      </c>
      <c r="E108" s="1">
        <v>0</v>
      </c>
      <c r="F108" s="1">
        <v>0</v>
      </c>
      <c r="G108" s="2">
        <f t="shared" si="0"/>
        <v>21.301560000000002</v>
      </c>
      <c r="H108" s="2">
        <f t="shared" si="1"/>
        <v>8.0000000000012506E-2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199.08</v>
      </c>
      <c r="D113" s="1">
        <f>'PR-RAS'!E117</f>
        <v>0</v>
      </c>
      <c r="E113" s="1">
        <v>0</v>
      </c>
      <c r="F113" s="1">
        <v>0</v>
      </c>
      <c r="G113" s="2">
        <f t="shared" si="0"/>
        <v>22.296960000000002</v>
      </c>
      <c r="H113" s="2">
        <f t="shared" si="1"/>
        <v>8.0000000000012506E-2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63.04</v>
      </c>
      <c r="E120" s="1">
        <v>0</v>
      </c>
      <c r="F120" s="1">
        <v>0</v>
      </c>
      <c r="G120" s="2">
        <f t="shared" si="0"/>
        <v>15.00352</v>
      </c>
      <c r="H120" s="2">
        <f t="shared" si="1"/>
        <v>3.9999999999999147E-2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63.04</v>
      </c>
      <c r="E121" s="1">
        <v>0</v>
      </c>
      <c r="F121" s="1">
        <v>0</v>
      </c>
      <c r="G121" s="2">
        <f t="shared" si="0"/>
        <v>15.1296</v>
      </c>
      <c r="H121" s="2">
        <f t="shared" si="1"/>
        <v>3.9999999999999147E-2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63.04</v>
      </c>
      <c r="E122" s="1">
        <v>0</v>
      </c>
      <c r="F122" s="1">
        <v>0</v>
      </c>
      <c r="G122" s="2">
        <f t="shared" si="0"/>
        <v>15.25568</v>
      </c>
      <c r="H122" s="2">
        <f t="shared" si="1"/>
        <v>3.9999999999999147E-2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69613.87</v>
      </c>
      <c r="D129" s="1">
        <f>'PR-RAS'!E133</f>
        <v>86826.15</v>
      </c>
      <c r="E129" s="1">
        <v>0</v>
      </c>
      <c r="F129" s="1">
        <v>0</v>
      </c>
      <c r="G129" s="2">
        <f t="shared" si="0"/>
        <v>31138.069759999998</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69613.87</v>
      </c>
      <c r="D130" s="1">
        <f>'PR-RAS'!E134</f>
        <v>86826.15</v>
      </c>
      <c r="E130" s="1">
        <v>0</v>
      </c>
      <c r="F130" s="1">
        <v>0</v>
      </c>
      <c r="G130" s="2">
        <f t="shared" si="0"/>
        <v>31381.335929999997</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61871.39</v>
      </c>
      <c r="D131" s="1">
        <f>'PR-RAS'!E135</f>
        <v>84199.29</v>
      </c>
      <c r="E131" s="1">
        <v>0</v>
      </c>
      <c r="F131" s="1">
        <v>0</v>
      </c>
      <c r="G131" s="2">
        <f t="shared" si="0"/>
        <v>29935.096099999999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7742.48</v>
      </c>
      <c r="D132" s="1">
        <f>'PR-RAS'!E136</f>
        <v>2626.86</v>
      </c>
      <c r="E132" s="1">
        <v>0</v>
      </c>
      <c r="F132" s="1">
        <v>0</v>
      </c>
      <c r="G132" s="2">
        <f t="shared" si="0"/>
        <v>1702.5022000000001</v>
      </c>
      <c r="H132" s="2">
        <f t="shared" si="1"/>
        <v>0.61999999999943611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485534.30000000005</v>
      </c>
      <c r="D147" s="1">
        <f>'PR-RAS'!E151</f>
        <v>609786.53999999992</v>
      </c>
      <c r="E147" s="1">
        <v>0</v>
      </c>
      <c r="F147" s="1">
        <v>0</v>
      </c>
      <c r="G147" s="2">
        <f t="shared" si="0"/>
        <v>248945.67747999995</v>
      </c>
      <c r="H147" s="2">
        <f t="shared" si="1"/>
        <v>0.76000000012572855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379678.01</v>
      </c>
      <c r="D148" s="1">
        <f>'PR-RAS'!E152</f>
        <v>442495.24999999994</v>
      </c>
      <c r="E148" s="1">
        <v>0</v>
      </c>
      <c r="F148" s="1">
        <v>0</v>
      </c>
      <c r="G148" s="2">
        <f t="shared" si="0"/>
        <v>185906.27096999995</v>
      </c>
      <c r="H148" s="2">
        <f t="shared" si="1"/>
        <v>0.25999999995110556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317741.74</v>
      </c>
      <c r="D149" s="1">
        <f>'PR-RAS'!E153</f>
        <v>369904.11</v>
      </c>
      <c r="E149" s="1">
        <v>0</v>
      </c>
      <c r="F149" s="1">
        <v>0</v>
      </c>
      <c r="G149" s="2">
        <f t="shared" si="0"/>
        <v>156517.39408</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317741.74</v>
      </c>
      <c r="D150" s="1">
        <f>'PR-RAS'!E154</f>
        <v>369904.11</v>
      </c>
      <c r="E150" s="1">
        <v>0</v>
      </c>
      <c r="F150" s="1">
        <v>0</v>
      </c>
      <c r="G150" s="2">
        <f t="shared" si="0"/>
        <v>157574.94404</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9453.14</v>
      </c>
      <c r="D154" s="1">
        <f>'PR-RAS'!E158</f>
        <v>12929.54</v>
      </c>
      <c r="E154" s="1">
        <v>0</v>
      </c>
      <c r="F154" s="1">
        <v>0</v>
      </c>
      <c r="G154" s="2">
        <f t="shared" si="0"/>
        <v>5402.7696599999999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52483.13</v>
      </c>
      <c r="D155" s="1">
        <f>'PR-RAS'!E159</f>
        <v>59661.599999999999</v>
      </c>
      <c r="E155" s="1">
        <v>0</v>
      </c>
      <c r="F155" s="1">
        <v>0</v>
      </c>
      <c r="G155" s="2">
        <f t="shared" si="0"/>
        <v>26458.174819999997</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52483.13</v>
      </c>
      <c r="D157" s="1">
        <f>'PR-RAS'!E161</f>
        <v>59661.599999999999</v>
      </c>
      <c r="E157" s="1">
        <v>0</v>
      </c>
      <c r="F157" s="1">
        <v>0</v>
      </c>
      <c r="G157" s="2">
        <f t="shared" si="0"/>
        <v>26801.787479999999</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105856.29000000001</v>
      </c>
      <c r="D159" s="1">
        <f>'PR-RAS'!E163</f>
        <v>167271.41</v>
      </c>
      <c r="E159" s="1">
        <v>0</v>
      </c>
      <c r="F159" s="1">
        <v>0</v>
      </c>
      <c r="G159" s="2">
        <f t="shared" si="0"/>
        <v>69583.059379999992</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48979.500000000007</v>
      </c>
      <c r="D160" s="1">
        <f>'PR-RAS'!E164</f>
        <v>48491.450000000004</v>
      </c>
      <c r="E160" s="1">
        <v>0</v>
      </c>
      <c r="F160" s="1">
        <v>0</v>
      </c>
      <c r="G160" s="2">
        <f t="shared" si="0"/>
        <v>23208.021600000004</v>
      </c>
      <c r="H160" s="2">
        <f t="shared" si="1"/>
        <v>0.94999999999708962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2748.5</v>
      </c>
      <c r="D161" s="1">
        <f>'PR-RAS'!E165</f>
        <v>1110.96</v>
      </c>
      <c r="E161" s="1">
        <v>0</v>
      </c>
      <c r="F161" s="1">
        <v>0</v>
      </c>
      <c r="G161" s="2">
        <f t="shared" si="0"/>
        <v>795.2672</v>
      </c>
      <c r="H161" s="2">
        <f t="shared" si="1"/>
        <v>0.53999999999996362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45200.41</v>
      </c>
      <c r="D162" s="1">
        <f>'PR-RAS'!E166</f>
        <v>46562.43</v>
      </c>
      <c r="E162" s="1">
        <v>0</v>
      </c>
      <c r="F162" s="1">
        <v>0</v>
      </c>
      <c r="G162" s="2">
        <f t="shared" si="0"/>
        <v>22270.368470000005</v>
      </c>
      <c r="H162" s="2">
        <f t="shared" si="1"/>
        <v>0.8400000000037835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475.15</v>
      </c>
      <c r="D163" s="1">
        <f>'PR-RAS'!E167</f>
        <v>293.26</v>
      </c>
      <c r="E163" s="1">
        <v>0</v>
      </c>
      <c r="F163" s="1">
        <v>0</v>
      </c>
      <c r="G163" s="2">
        <f t="shared" si="0"/>
        <v>171.99054000000001</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555.44000000000005</v>
      </c>
      <c r="D164" s="1">
        <f>'PR-RAS'!E168</f>
        <v>524.79999999999995</v>
      </c>
      <c r="E164" s="1">
        <v>0</v>
      </c>
      <c r="F164" s="1">
        <v>0</v>
      </c>
      <c r="G164" s="2">
        <f t="shared" si="0"/>
        <v>261.62151999999998</v>
      </c>
      <c r="H164" s="2">
        <f t="shared" si="1"/>
        <v>0.64000000000010004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10816.17</v>
      </c>
      <c r="D165" s="1">
        <f>'PR-RAS'!E169</f>
        <v>29819.51</v>
      </c>
      <c r="E165" s="1">
        <v>0</v>
      </c>
      <c r="F165" s="1">
        <v>0</v>
      </c>
      <c r="G165" s="2">
        <f t="shared" si="0"/>
        <v>11554.651160000001</v>
      </c>
      <c r="H165" s="2">
        <f t="shared" si="1"/>
        <v>0.66000000000167347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1942.52</v>
      </c>
      <c r="D166" s="1">
        <f>'PR-RAS'!E170</f>
        <v>1938.22</v>
      </c>
      <c r="E166" s="1">
        <v>0</v>
      </c>
      <c r="F166" s="1">
        <v>0</v>
      </c>
      <c r="G166" s="2">
        <f t="shared" si="0"/>
        <v>960.12840000000006</v>
      </c>
      <c r="H166" s="2">
        <f t="shared" si="1"/>
        <v>0.70000000000004547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876.18</v>
      </c>
      <c r="D167" s="1">
        <f>'PR-RAS'!E171</f>
        <v>14418.24</v>
      </c>
      <c r="E167" s="1">
        <v>0</v>
      </c>
      <c r="F167" s="1">
        <v>0</v>
      </c>
      <c r="G167" s="2">
        <f t="shared" si="0"/>
        <v>4932.3015599999999</v>
      </c>
      <c r="H167" s="2">
        <f t="shared" si="1"/>
        <v>0.4199999999997317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5796.28</v>
      </c>
      <c r="D168" s="1">
        <f>'PR-RAS'!E172</f>
        <v>9620.2000000000007</v>
      </c>
      <c r="E168" s="1">
        <v>0</v>
      </c>
      <c r="F168" s="1">
        <v>0</v>
      </c>
      <c r="G168" s="2">
        <f t="shared" si="0"/>
        <v>4181.1255600000004</v>
      </c>
      <c r="H168" s="2">
        <f t="shared" si="1"/>
        <v>0.48000000000047294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1765.32</v>
      </c>
      <c r="D169" s="1">
        <f>'PR-RAS'!E173</f>
        <v>3842.85</v>
      </c>
      <c r="E169" s="1">
        <v>0</v>
      </c>
      <c r="F169" s="1">
        <v>0</v>
      </c>
      <c r="G169" s="2">
        <f t="shared" si="0"/>
        <v>1587.7713600000002</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435.87</v>
      </c>
      <c r="D170" s="1">
        <f>'PR-RAS'!E174</f>
        <v>0</v>
      </c>
      <c r="E170" s="1">
        <v>0</v>
      </c>
      <c r="F170" s="1">
        <v>0</v>
      </c>
      <c r="G170" s="2">
        <f t="shared" si="0"/>
        <v>73.662030000000001</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43485.340000000004</v>
      </c>
      <c r="D173" s="1">
        <f>'PR-RAS'!E177</f>
        <v>84433.859999999986</v>
      </c>
      <c r="E173" s="1">
        <v>0</v>
      </c>
      <c r="F173" s="1">
        <v>0</v>
      </c>
      <c r="G173" s="2">
        <f t="shared" si="0"/>
        <v>36524.726319999994</v>
      </c>
      <c r="H173" s="2">
        <f t="shared" si="1"/>
        <v>0.48000000001775334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1636.65</v>
      </c>
      <c r="D174" s="1">
        <f>'PR-RAS'!E178</f>
        <v>1733.5</v>
      </c>
      <c r="E174" s="1">
        <v>0</v>
      </c>
      <c r="F174" s="1">
        <v>0</v>
      </c>
      <c r="G174" s="2">
        <f t="shared" si="0"/>
        <v>882.93144999999993</v>
      </c>
      <c r="H174" s="2">
        <f t="shared" si="1"/>
        <v>0.84999999999990905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8859.75</v>
      </c>
      <c r="D175" s="1">
        <f>'PR-RAS'!E179</f>
        <v>1446.22</v>
      </c>
      <c r="E175" s="1">
        <v>0</v>
      </c>
      <c r="F175" s="1">
        <v>0</v>
      </c>
      <c r="G175" s="2">
        <f t="shared" si="0"/>
        <v>2044.8810599999999</v>
      </c>
      <c r="H175" s="2">
        <f t="shared" si="1"/>
        <v>0.47000000000002728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1856.93</v>
      </c>
      <c r="D177" s="1">
        <f>'PR-RAS'!E181</f>
        <v>2664.35</v>
      </c>
      <c r="E177" s="1">
        <v>0</v>
      </c>
      <c r="F177" s="1">
        <v>0</v>
      </c>
      <c r="G177" s="2">
        <f t="shared" si="0"/>
        <v>1264.6708799999999</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25403.68</v>
      </c>
      <c r="D178" s="1">
        <f>'PR-RAS'!E182</f>
        <v>67528.23</v>
      </c>
      <c r="E178" s="1">
        <v>0</v>
      </c>
      <c r="F178" s="1">
        <v>0</v>
      </c>
      <c r="G178" s="2">
        <f t="shared" si="0"/>
        <v>28401.444779999994</v>
      </c>
      <c r="H178" s="2">
        <f t="shared" si="1"/>
        <v>0.54999999999563443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1508.58</v>
      </c>
      <c r="D179" s="1">
        <f>'PR-RAS'!E183</f>
        <v>524.94000000000005</v>
      </c>
      <c r="E179" s="1">
        <v>0</v>
      </c>
      <c r="F179" s="1">
        <v>0</v>
      </c>
      <c r="G179" s="2">
        <f t="shared" si="0"/>
        <v>455.40587999999997</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1393.59</v>
      </c>
      <c r="D180" s="1">
        <f>'PR-RAS'!E184</f>
        <v>3357.57</v>
      </c>
      <c r="E180" s="1">
        <v>0</v>
      </c>
      <c r="F180" s="1">
        <v>0</v>
      </c>
      <c r="G180" s="2">
        <f t="shared" si="0"/>
        <v>1451.4626700000001</v>
      </c>
      <c r="H180" s="2">
        <f t="shared" si="1"/>
        <v>0.83999999999991815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1644.93</v>
      </c>
      <c r="D181" s="1">
        <f>'PR-RAS'!E185</f>
        <v>5141.3999999999996</v>
      </c>
      <c r="E181" s="1">
        <v>0</v>
      </c>
      <c r="F181" s="1">
        <v>0</v>
      </c>
      <c r="G181" s="2">
        <f t="shared" si="0"/>
        <v>2146.9913999999999</v>
      </c>
      <c r="H181" s="2">
        <f t="shared" si="1"/>
        <v>0.46999999999957254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1181.23</v>
      </c>
      <c r="D182" s="1">
        <f>'PR-RAS'!E186</f>
        <v>2037.65</v>
      </c>
      <c r="E182" s="1">
        <v>0</v>
      </c>
      <c r="F182" s="1">
        <v>0</v>
      </c>
      <c r="G182" s="2">
        <f t="shared" si="0"/>
        <v>951.43193000000008</v>
      </c>
      <c r="H182" s="2">
        <f t="shared" si="1"/>
        <v>0.57999999999992724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2575.2799999999997</v>
      </c>
      <c r="D184" s="1">
        <f>'PR-RAS'!E188</f>
        <v>4526.59</v>
      </c>
      <c r="E184" s="1">
        <v>0</v>
      </c>
      <c r="F184" s="1">
        <v>0</v>
      </c>
      <c r="G184" s="2">
        <f t="shared" si="0"/>
        <v>2128.0081799999998</v>
      </c>
      <c r="H184" s="2">
        <f t="shared" si="1"/>
        <v>0.68999999999959982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150.5</v>
      </c>
      <c r="D186" s="1">
        <f>'PR-RAS'!E190</f>
        <v>39.31</v>
      </c>
      <c r="E186" s="1">
        <v>0</v>
      </c>
      <c r="F186" s="1">
        <v>0</v>
      </c>
      <c r="G186" s="2">
        <f t="shared" si="0"/>
        <v>42.3872</v>
      </c>
      <c r="H186" s="2">
        <f t="shared" si="1"/>
        <v>0.81000000000000227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176.36</v>
      </c>
      <c r="E188" s="1">
        <v>0</v>
      </c>
      <c r="F188" s="1">
        <v>0</v>
      </c>
      <c r="G188" s="2">
        <f t="shared" si="0"/>
        <v>95.742130000000003</v>
      </c>
      <c r="H188" s="2">
        <f t="shared" si="1"/>
        <v>0.63000000000002387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1521.79</v>
      </c>
      <c r="D189" s="1">
        <f>'PR-RAS'!E193</f>
        <v>1664.43</v>
      </c>
      <c r="E189" s="1">
        <v>0</v>
      </c>
      <c r="F189" s="1">
        <v>0</v>
      </c>
      <c r="G189" s="2">
        <f t="shared" si="0"/>
        <v>911.92219999999998</v>
      </c>
      <c r="H189" s="2">
        <f t="shared" si="1"/>
        <v>0.64000000000010004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1102.45</v>
      </c>
      <c r="E190" s="1">
        <v>0</v>
      </c>
      <c r="F190" s="1">
        <v>0</v>
      </c>
      <c r="G190" s="2">
        <f t="shared" si="0"/>
        <v>416.72610000000003</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743.72</v>
      </c>
      <c r="D191" s="1">
        <f>'PR-RAS'!E195</f>
        <v>1544.04</v>
      </c>
      <c r="E191" s="1">
        <v>0</v>
      </c>
      <c r="F191" s="1">
        <v>0</v>
      </c>
      <c r="G191" s="2">
        <f t="shared" si="0"/>
        <v>728.04200000000003</v>
      </c>
      <c r="H191" s="2">
        <f t="shared" si="1"/>
        <v>0.31999999999993634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19.88</v>
      </c>
      <c r="E192" s="1">
        <v>0</v>
      </c>
      <c r="F192" s="1">
        <v>0</v>
      </c>
      <c r="G192" s="2">
        <f t="shared" si="0"/>
        <v>7.5941599999999996</v>
      </c>
      <c r="H192" s="2">
        <f t="shared" si="1"/>
        <v>0.12000000000000099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19.88</v>
      </c>
      <c r="E206" s="1">
        <v>0</v>
      </c>
      <c r="F206" s="1">
        <v>0</v>
      </c>
      <c r="G206" s="2">
        <f t="shared" si="0"/>
        <v>8.1507999999999985</v>
      </c>
      <c r="H206" s="2">
        <f t="shared" si="1"/>
        <v>0.12000000000000099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3.32</v>
      </c>
      <c r="E207" s="1">
        <v>0</v>
      </c>
      <c r="F207" s="1">
        <v>0</v>
      </c>
      <c r="G207" s="2">
        <f t="shared" si="0"/>
        <v>1.3678399999999999</v>
      </c>
      <c r="H207" s="2">
        <f t="shared" si="1"/>
        <v>0.31999999999999984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16.559999999999999</v>
      </c>
      <c r="E209" s="1">
        <v>0</v>
      </c>
      <c r="F209" s="1">
        <v>0</v>
      </c>
      <c r="G209" s="2">
        <f t="shared" si="0"/>
        <v>6.8889599999999991</v>
      </c>
      <c r="H209" s="2">
        <f t="shared" si="1"/>
        <v>0.44000000000000128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485534.30000000005</v>
      </c>
      <c r="D285" s="1">
        <f>'PR-RAS'!E289</f>
        <v>609786.53999999992</v>
      </c>
      <c r="E285" s="1">
        <v>0</v>
      </c>
      <c r="F285" s="1">
        <v>0</v>
      </c>
      <c r="G285" s="2">
        <f t="shared" si="8"/>
        <v>484250.4959199999</v>
      </c>
      <c r="H285" s="2">
        <f t="shared" si="9"/>
        <v>0.76000000012572855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11361.539999999979</v>
      </c>
      <c r="D286" s="1">
        <f>'PR-RAS'!E290</f>
        <v>0</v>
      </c>
      <c r="E286" s="1">
        <v>0</v>
      </c>
      <c r="F286" s="1">
        <v>0</v>
      </c>
      <c r="G286" s="2">
        <f t="shared" si="8"/>
        <v>3238.0388999999936</v>
      </c>
      <c r="H286" s="2">
        <f t="shared" si="9"/>
        <v>0.46000000002095476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12816.919999999925</v>
      </c>
      <c r="E287" s="1">
        <v>0</v>
      </c>
      <c r="F287" s="1">
        <v>0</v>
      </c>
      <c r="G287" s="2">
        <f t="shared" si="8"/>
        <v>7331.2782399999569</v>
      </c>
      <c r="H287" s="2">
        <f t="shared" si="9"/>
        <v>8.0000000074505806E-2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440.15</v>
      </c>
      <c r="D288" s="1">
        <f>'PR-RAS'!E292</f>
        <v>151.83000000000001</v>
      </c>
      <c r="E288" s="1">
        <v>0</v>
      </c>
      <c r="F288" s="1">
        <v>0</v>
      </c>
      <c r="G288" s="2">
        <f t="shared" si="8"/>
        <v>213.47346999999996</v>
      </c>
      <c r="H288" s="2">
        <f t="shared" si="9"/>
        <v>0.31999999999996476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63.04</v>
      </c>
      <c r="D290" s="1">
        <f>'PR-RAS'!E294</f>
        <v>63.04</v>
      </c>
      <c r="E290" s="1">
        <v>0</v>
      </c>
      <c r="F290" s="1">
        <v>0</v>
      </c>
      <c r="G290" s="2">
        <f t="shared" si="8"/>
        <v>54.655679999999997</v>
      </c>
      <c r="H290" s="2">
        <f t="shared" si="9"/>
        <v>7.9999999999998295E-2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63.04</v>
      </c>
      <c r="D291" s="1">
        <f>'PR-RAS'!E295</f>
        <v>63.04</v>
      </c>
      <c r="E291" s="1">
        <v>0</v>
      </c>
      <c r="F291" s="1">
        <v>0</v>
      </c>
      <c r="G291" s="2">
        <f t="shared" si="8"/>
        <v>54.844799999999999</v>
      </c>
      <c r="H291" s="2">
        <f t="shared" si="9"/>
        <v>7.9999999999998295E-2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11649.86</v>
      </c>
      <c r="D345" s="1">
        <f>'PR-RAS'!E350</f>
        <v>6056.92</v>
      </c>
      <c r="E345" s="1">
        <v>0</v>
      </c>
      <c r="F345" s="1">
        <v>0</v>
      </c>
      <c r="G345" s="2">
        <f t="shared" si="8"/>
        <v>8174.7127999999993</v>
      </c>
      <c r="H345" s="2">
        <f t="shared" si="9"/>
        <v>0.21999999999934516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11649.86</v>
      </c>
      <c r="D358" s="1">
        <f>'PR-RAS'!E363</f>
        <v>4681.92</v>
      </c>
      <c r="E358" s="1">
        <v>0</v>
      </c>
      <c r="F358" s="1">
        <v>0</v>
      </c>
      <c r="G358" s="2">
        <f t="shared" si="8"/>
        <v>7501.8909000000003</v>
      </c>
      <c r="H358" s="2">
        <f t="shared" si="9"/>
        <v>0.21999999999934516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7742.48</v>
      </c>
      <c r="D364" s="1">
        <f>'PR-RAS'!E369</f>
        <v>511.93</v>
      </c>
      <c r="E364" s="1">
        <v>0</v>
      </c>
      <c r="F364" s="1">
        <v>0</v>
      </c>
      <c r="G364" s="2">
        <f t="shared" si="8"/>
        <v>3182.1814199999999</v>
      </c>
      <c r="H364" s="2">
        <f t="shared" si="9"/>
        <v>0.54999999999955662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3383.06</v>
      </c>
      <c r="D365" s="1">
        <f>'PR-RAS'!E370</f>
        <v>511.93</v>
      </c>
      <c r="E365" s="1">
        <v>0</v>
      </c>
      <c r="F365" s="1">
        <v>0</v>
      </c>
      <c r="G365" s="2">
        <f t="shared" si="8"/>
        <v>1604.11888</v>
      </c>
      <c r="H365" s="2">
        <f t="shared" si="9"/>
        <v>0.12999999999993861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1600.74</v>
      </c>
      <c r="D370" s="1">
        <f>'PR-RAS'!E375</f>
        <v>0</v>
      </c>
      <c r="E370" s="1">
        <v>0</v>
      </c>
      <c r="F370" s="1">
        <v>0</v>
      </c>
      <c r="G370" s="2">
        <f t="shared" si="8"/>
        <v>590.67305999999996</v>
      </c>
      <c r="H370" s="2">
        <f t="shared" si="9"/>
        <v>0.25999999999999091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2758.68</v>
      </c>
      <c r="D371" s="1">
        <f>'PR-RAS'!E376</f>
        <v>0</v>
      </c>
      <c r="E371" s="1">
        <v>0</v>
      </c>
      <c r="F371" s="1">
        <v>0</v>
      </c>
      <c r="G371" s="2">
        <f t="shared" si="8"/>
        <v>1020.7116</v>
      </c>
      <c r="H371" s="2">
        <f t="shared" si="9"/>
        <v>0.32000000000016371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3907.38</v>
      </c>
      <c r="D378" s="1">
        <f>'PR-RAS'!E383</f>
        <v>4169.99</v>
      </c>
      <c r="E378" s="1">
        <v>0</v>
      </c>
      <c r="F378" s="1">
        <v>0</v>
      </c>
      <c r="G378" s="2">
        <f t="shared" si="8"/>
        <v>4617.2547199999999</v>
      </c>
      <c r="H378" s="2">
        <f t="shared" si="9"/>
        <v>0.39000000000032742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3907.38</v>
      </c>
      <c r="D379" s="1">
        <f>'PR-RAS'!E384</f>
        <v>4169.99</v>
      </c>
      <c r="E379" s="1">
        <v>0</v>
      </c>
      <c r="F379" s="1">
        <v>0</v>
      </c>
      <c r="G379" s="2">
        <f t="shared" si="8"/>
        <v>4629.5020800000002</v>
      </c>
      <c r="H379" s="2">
        <f t="shared" si="9"/>
        <v>0.39000000000032742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1375</v>
      </c>
      <c r="E397" s="1">
        <v>0</v>
      </c>
      <c r="F397" s="1">
        <v>0</v>
      </c>
      <c r="G397" s="2">
        <f t="shared" si="8"/>
        <v>1089</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1375</v>
      </c>
      <c r="E398" s="1">
        <v>0</v>
      </c>
      <c r="F398" s="1">
        <v>0</v>
      </c>
      <c r="G398" s="2">
        <f t="shared" si="8"/>
        <v>1091.75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11649.86</v>
      </c>
      <c r="D403" s="1">
        <f>'PR-RAS'!E408</f>
        <v>6056.92</v>
      </c>
      <c r="E403" s="1">
        <v>0</v>
      </c>
      <c r="F403" s="1">
        <v>0</v>
      </c>
      <c r="G403" s="2">
        <f t="shared" si="8"/>
        <v>9553.0074000000004</v>
      </c>
      <c r="H403" s="2">
        <f t="shared" si="9"/>
        <v>0.21999999999934516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496895.84</v>
      </c>
      <c r="D407" s="1">
        <f>'PR-RAS'!E412</f>
        <v>596969.62</v>
      </c>
      <c r="E407" s="1">
        <v>0</v>
      </c>
      <c r="F407" s="1">
        <v>0</v>
      </c>
      <c r="G407" s="2">
        <f t="shared" si="8"/>
        <v>686479.04248000006</v>
      </c>
      <c r="H407" s="2">
        <f t="shared" si="9"/>
        <v>0.53999999997904524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497184.16000000003</v>
      </c>
      <c r="D408" s="1">
        <f>'PR-RAS'!E413</f>
        <v>615843.46</v>
      </c>
      <c r="E408" s="1">
        <v>0</v>
      </c>
      <c r="F408" s="1">
        <v>0</v>
      </c>
      <c r="G408" s="2">
        <f t="shared" si="8"/>
        <v>703650.52955999994</v>
      </c>
      <c r="H408" s="2">
        <f t="shared" si="9"/>
        <v>0.61999999999534339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288.32000000000698</v>
      </c>
      <c r="D410" s="1">
        <f>'PR-RAS'!E415</f>
        <v>18873.839999999967</v>
      </c>
      <c r="E410" s="1">
        <v>0</v>
      </c>
      <c r="F410" s="1">
        <v>0</v>
      </c>
      <c r="G410" s="2">
        <f t="shared" si="8"/>
        <v>15556.723999999975</v>
      </c>
      <c r="H410" s="2">
        <f t="shared" si="9"/>
        <v>0.48000000003958121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440.15</v>
      </c>
      <c r="D411" s="1">
        <f>'PR-RAS'!E416</f>
        <v>151.83000000000001</v>
      </c>
      <c r="E411" s="1">
        <v>0</v>
      </c>
      <c r="F411" s="1">
        <v>0</v>
      </c>
      <c r="G411" s="2">
        <f t="shared" si="8"/>
        <v>304.96209999999996</v>
      </c>
      <c r="H411" s="2">
        <f t="shared" si="9"/>
        <v>0.31999999999996476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63.04</v>
      </c>
      <c r="D413" s="1">
        <f>'PR-RAS'!E418</f>
        <v>63.04</v>
      </c>
      <c r="E413" s="1">
        <v>0</v>
      </c>
      <c r="F413" s="1">
        <v>0</v>
      </c>
      <c r="G413" s="2">
        <f t="shared" si="8"/>
        <v>77.917439999999999</v>
      </c>
      <c r="H413" s="2">
        <f t="shared" si="9"/>
        <v>7.9999999999998295E-2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496895.84</v>
      </c>
      <c r="D633" s="1">
        <f>'PR-RAS'!E639</f>
        <v>596969.62</v>
      </c>
      <c r="E633" s="1">
        <v>0</v>
      </c>
      <c r="F633" s="1">
        <v>0</v>
      </c>
      <c r="G633" s="2">
        <f t="shared" si="10"/>
        <v>1068607.7705600001</v>
      </c>
      <c r="H633" s="2">
        <f t="shared" si="11"/>
        <v>0.53999999997904524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497184.16000000003</v>
      </c>
      <c r="D634" s="1">
        <f>'PR-RAS'!E640</f>
        <v>615843.46</v>
      </c>
      <c r="E634" s="1">
        <v>0</v>
      </c>
      <c r="F634" s="1">
        <v>0</v>
      </c>
      <c r="G634" s="2">
        <f t="shared" si="10"/>
        <v>1094375.3936400001</v>
      </c>
      <c r="H634" s="2">
        <f t="shared" si="11"/>
        <v>0.61999999999534339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288.32000000000698</v>
      </c>
      <c r="D636" s="1">
        <f>'PR-RAS'!E642</f>
        <v>18873.839999999967</v>
      </c>
      <c r="E636" s="1">
        <v>0</v>
      </c>
      <c r="F636" s="1">
        <v>0</v>
      </c>
      <c r="G636" s="2">
        <f t="shared" si="10"/>
        <v>24152.859999999964</v>
      </c>
      <c r="H636" s="2">
        <f t="shared" si="11"/>
        <v>0.48000000003958121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440.15</v>
      </c>
      <c r="D637" s="1">
        <f>'PR-RAS'!E643</f>
        <v>151.83000000000001</v>
      </c>
      <c r="E637" s="1">
        <v>0</v>
      </c>
      <c r="F637" s="1">
        <v>0</v>
      </c>
      <c r="G637" s="2">
        <f t="shared" si="10"/>
        <v>473.06315999999998</v>
      </c>
      <c r="H637" s="2">
        <f t="shared" si="11"/>
        <v>0.31999999999996476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151.82999999999299</v>
      </c>
      <c r="D639" s="1">
        <f>'PR-RAS'!E645</f>
        <v>0</v>
      </c>
      <c r="E639" s="1">
        <v>0</v>
      </c>
      <c r="F639" s="1">
        <v>0</v>
      </c>
      <c r="G639" s="2">
        <f t="shared" si="10"/>
        <v>96.867539999995529</v>
      </c>
      <c r="H639" s="2">
        <f t="shared" si="11"/>
        <v>0.17000000000700766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18722.009999999966</v>
      </c>
      <c r="E640" s="1">
        <v>0</v>
      </c>
      <c r="F640" s="1">
        <v>0</v>
      </c>
      <c r="G640" s="2">
        <f t="shared" si="10"/>
        <v>23926.728779999958</v>
      </c>
      <c r="H640" s="2">
        <f t="shared" si="11"/>
        <v>9.9999999656574801E-3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58943.3</v>
      </c>
      <c r="D641" s="1">
        <f>'PR-RAS'!E647</f>
        <v>59202.04</v>
      </c>
      <c r="E641" s="1">
        <v>0</v>
      </c>
      <c r="F641" s="1">
        <v>0</v>
      </c>
      <c r="G641" s="2">
        <f t="shared" si="10"/>
        <v>113502.3232</v>
      </c>
      <c r="H641" s="2">
        <f t="shared" si="11"/>
        <v>0.3400000000037835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v>
      </c>
      <c r="D647" s="1">
        <f>'PR-RAS'!E654</f>
        <v>27</v>
      </c>
      <c r="E647" s="1">
        <v>0</v>
      </c>
      <c r="F647" s="1">
        <v>0</v>
      </c>
      <c r="G647" s="2">
        <f t="shared" si="10"/>
        <v>52.326000000000001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18</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2252.2600000000002</v>
      </c>
      <c r="D668" s="1">
        <f>'PR-RAS'!E675</f>
        <v>25783.95</v>
      </c>
      <c r="E668" s="1">
        <v>0</v>
      </c>
      <c r="F668" s="1">
        <v>0</v>
      </c>
      <c r="G668" s="2">
        <f t="shared" si="10"/>
        <v>35898.046720000006</v>
      </c>
      <c r="H668" s="2">
        <f t="shared" si="11"/>
        <v>0.30999999999949068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420455.81</v>
      </c>
      <c r="D669" s="1">
        <f>'PR-RAS'!E676</f>
        <v>480611.36</v>
      </c>
      <c r="E669" s="1">
        <v>0</v>
      </c>
      <c r="F669" s="1">
        <v>0</v>
      </c>
      <c r="G669" s="2">
        <f t="shared" si="10"/>
        <v>922961.2580400001</v>
      </c>
      <c r="H669" s="2">
        <f t="shared" si="11"/>
        <v>0.54999999998835847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3910.96</v>
      </c>
      <c r="D670" s="1">
        <f>'PR-RAS'!E677</f>
        <v>3426.48</v>
      </c>
      <c r="E670" s="1">
        <v>0</v>
      </c>
      <c r="F670" s="1">
        <v>0</v>
      </c>
      <c r="G670" s="2">
        <f t="shared" si="10"/>
        <v>7201.0624800000005</v>
      </c>
      <c r="H670" s="2">
        <f t="shared" si="11"/>
        <v>0.51999999999998181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467.51</v>
      </c>
      <c r="D710" s="1">
        <f>'PR-RAS'!E717</f>
        <v>0</v>
      </c>
      <c r="E710" s="1">
        <v>0</v>
      </c>
      <c r="F710" s="1">
        <v>0</v>
      </c>
      <c r="G710" s="2">
        <f t="shared" si="10"/>
        <v>331.46458999999999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45200.41</v>
      </c>
      <c r="D711" s="1">
        <f>'PR-RAS'!E718</f>
        <v>46562.43</v>
      </c>
      <c r="E711" s="1">
        <v>0</v>
      </c>
      <c r="F711" s="1">
        <v>0</v>
      </c>
      <c r="G711" s="2">
        <f t="shared" si="10"/>
        <v>98210.94170000001</v>
      </c>
      <c r="H711" s="2">
        <f t="shared" si="11"/>
        <v>0.8400000000037835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v>
      </c>
      <c r="D713" s="1">
        <f>'PR-RAS'!E720</f>
        <v>477.81</v>
      </c>
      <c r="E713" s="1">
        <v>0</v>
      </c>
      <c r="F713" s="1">
        <v>0</v>
      </c>
      <c r="G713" s="2">
        <f t="shared" si="10"/>
        <v>1020.59504</v>
      </c>
      <c r="H713" s="2">
        <f t="shared" si="11"/>
        <v>0.38999999999998636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242768</v>
      </c>
      <c r="D984" s="6">
        <f>BILANCA!E6</f>
        <v>250409.31000000003</v>
      </c>
      <c r="E984" s="6">
        <v>0</v>
      </c>
      <c r="F984" s="6">
        <v>0</v>
      </c>
      <c r="G984" s="7">
        <f t="shared" ref="G984:G1241" si="22">B984/1000*C984+B984/500*D984</f>
        <v>743.58662000000004</v>
      </c>
      <c r="H984" s="7">
        <f t="shared" si="19"/>
        <v>0.31000000002677552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183589.69</v>
      </c>
      <c r="D985" s="1">
        <f>BILANCA!E7</f>
        <v>186810.47000000003</v>
      </c>
      <c r="E985" s="1">
        <v>0</v>
      </c>
      <c r="F985" s="1">
        <v>0</v>
      </c>
      <c r="G985" s="2">
        <f t="shared" si="22"/>
        <v>1114.4212600000001</v>
      </c>
      <c r="H985" s="2">
        <f t="shared" si="19"/>
        <v>0.78000000002793968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183589.69</v>
      </c>
      <c r="D990" s="1">
        <f>BILANCA!E12</f>
        <v>185435.47000000003</v>
      </c>
      <c r="E990" s="1">
        <v>0</v>
      </c>
      <c r="F990" s="1">
        <v>0</v>
      </c>
      <c r="G990" s="2">
        <f t="shared" si="22"/>
        <v>3881.2244100000007</v>
      </c>
      <c r="H990" s="2">
        <f t="shared" si="19"/>
        <v>0.78000000002793968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124464.28</v>
      </c>
      <c r="D991" s="1">
        <f>BILANCA!E13</f>
        <v>124464.28</v>
      </c>
      <c r="E991" s="1">
        <v>0</v>
      </c>
      <c r="F991" s="1">
        <v>0</v>
      </c>
      <c r="G991" s="2">
        <f t="shared" si="22"/>
        <v>2987.1427199999998</v>
      </c>
      <c r="H991" s="2">
        <f t="shared" si="19"/>
        <v>0.55999999999767169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124464.28</v>
      </c>
      <c r="D993" s="1">
        <f>BILANCA!E15</f>
        <v>124464.28</v>
      </c>
      <c r="E993" s="1">
        <v>0</v>
      </c>
      <c r="F993" s="1">
        <v>0</v>
      </c>
      <c r="G993" s="2">
        <f t="shared" si="22"/>
        <v>3733.9284000000002</v>
      </c>
      <c r="H993" s="2">
        <f t="shared" si="19"/>
        <v>0.55999999999767169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23735.550000000017</v>
      </c>
      <c r="D997" s="1">
        <f>BILANCA!E19</f>
        <v>25581.350000000006</v>
      </c>
      <c r="E997" s="1">
        <v>0</v>
      </c>
      <c r="F997" s="1">
        <v>0</v>
      </c>
      <c r="G997" s="2">
        <f t="shared" si="22"/>
        <v>1048.5755000000004</v>
      </c>
      <c r="H997" s="2">
        <f t="shared" si="19"/>
        <v>0.79999999998835847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52180.01</v>
      </c>
      <c r="D998" s="1">
        <f>BILANCA!E20</f>
        <v>55270.67</v>
      </c>
      <c r="E998" s="1">
        <v>0</v>
      </c>
      <c r="F998" s="1">
        <v>0</v>
      </c>
      <c r="G998" s="2">
        <f t="shared" si="22"/>
        <v>2440.8202499999998</v>
      </c>
      <c r="H998" s="2">
        <f t="shared" si="19"/>
        <v>0.3400000000037835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2526.65</v>
      </c>
      <c r="D999" s="1">
        <f>BILANCA!E21</f>
        <v>2526.6799999999998</v>
      </c>
      <c r="E999" s="1">
        <v>0</v>
      </c>
      <c r="F999" s="1">
        <v>0</v>
      </c>
      <c r="G999" s="2">
        <f t="shared" si="22"/>
        <v>121.28016</v>
      </c>
      <c r="H999" s="2">
        <f t="shared" si="19"/>
        <v>0.67000000000007276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26330.86</v>
      </c>
      <c r="D1000" s="1">
        <f>BILANCA!E22</f>
        <v>26330.87</v>
      </c>
      <c r="E1000" s="1">
        <v>0</v>
      </c>
      <c r="F1000" s="1">
        <v>0</v>
      </c>
      <c r="G1000" s="2">
        <f t="shared" si="22"/>
        <v>1342.8742000000002</v>
      </c>
      <c r="H1000" s="2">
        <f t="shared" si="19"/>
        <v>0.27000000000043656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225.63</v>
      </c>
      <c r="D1001" s="1">
        <f>BILANCA!E23</f>
        <v>225.63</v>
      </c>
      <c r="E1001" s="1">
        <v>0</v>
      </c>
      <c r="F1001" s="1">
        <v>0</v>
      </c>
      <c r="G1001" s="2">
        <f t="shared" si="22"/>
        <v>12.184019999999999</v>
      </c>
      <c r="H1001" s="2">
        <f t="shared" si="19"/>
        <v>0.74000000000000909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13923.6</v>
      </c>
      <c r="D1002" s="1">
        <f>BILANCA!E24</f>
        <v>0</v>
      </c>
      <c r="E1002" s="1">
        <v>0</v>
      </c>
      <c r="F1002" s="1">
        <v>0</v>
      </c>
      <c r="G1002" s="2">
        <f t="shared" si="22"/>
        <v>264.54840000000002</v>
      </c>
      <c r="H1002" s="2">
        <f t="shared" si="19"/>
        <v>0.3999999999996362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13923.61</v>
      </c>
      <c r="E1003" s="1">
        <v>0</v>
      </c>
      <c r="F1003" s="1">
        <v>0</v>
      </c>
      <c r="G1003" s="2">
        <f t="shared" si="22"/>
        <v>556.94440000000009</v>
      </c>
      <c r="H1003" s="2">
        <f t="shared" si="19"/>
        <v>0.38999999999941792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6798.69</v>
      </c>
      <c r="D1004" s="1">
        <f>BILANCA!E26</f>
        <v>6798.69</v>
      </c>
      <c r="E1004" s="1">
        <v>0</v>
      </c>
      <c r="F1004" s="1">
        <v>0</v>
      </c>
      <c r="G1004" s="2">
        <f t="shared" si="22"/>
        <v>428.31747000000001</v>
      </c>
      <c r="H1004" s="2">
        <f t="shared" si="19"/>
        <v>0.62000000000080036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78249.89</v>
      </c>
      <c r="D1006" s="1">
        <f>BILANCA!E28</f>
        <v>79494.8</v>
      </c>
      <c r="E1006" s="1">
        <v>0</v>
      </c>
      <c r="F1006" s="1">
        <v>0</v>
      </c>
      <c r="G1006" s="2">
        <f t="shared" si="22"/>
        <v>5456.5082700000003</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2748.34</v>
      </c>
      <c r="D1013" s="1">
        <f>BILANCA!E35</f>
        <v>2748.3199999999997</v>
      </c>
      <c r="E1013" s="1">
        <v>0</v>
      </c>
      <c r="F1013" s="1">
        <v>0</v>
      </c>
      <c r="G1013" s="2">
        <f t="shared" si="22"/>
        <v>247.34939999999997</v>
      </c>
      <c r="H1013" s="2">
        <f t="shared" si="19"/>
        <v>0.65999999999985448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29696.560000000001</v>
      </c>
      <c r="D1014" s="1">
        <f>BILANCA!E36</f>
        <v>33866.53</v>
      </c>
      <c r="E1014" s="1">
        <v>0</v>
      </c>
      <c r="F1014" s="1">
        <v>0</v>
      </c>
      <c r="G1014" s="2">
        <f t="shared" si="22"/>
        <v>3020.3182200000001</v>
      </c>
      <c r="H1014" s="2">
        <f t="shared" si="19"/>
        <v>0.90999999999985448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26948.22</v>
      </c>
      <c r="D1018" s="1">
        <f>BILANCA!E40</f>
        <v>31118.21</v>
      </c>
      <c r="E1018" s="1">
        <v>0</v>
      </c>
      <c r="F1018" s="1">
        <v>0</v>
      </c>
      <c r="G1018" s="2">
        <f t="shared" si="22"/>
        <v>3121.4624000000003</v>
      </c>
      <c r="H1018" s="2">
        <f t="shared" si="19"/>
        <v>0.43000000000029104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32641.520000000004</v>
      </c>
      <c r="D1023" s="1">
        <f>BILANCA!E45</f>
        <v>32641.520000000004</v>
      </c>
      <c r="E1023" s="1">
        <v>0</v>
      </c>
      <c r="F1023" s="1">
        <v>0</v>
      </c>
      <c r="G1023" s="2">
        <f t="shared" si="22"/>
        <v>3916.9824000000003</v>
      </c>
      <c r="H1023" s="2">
        <f t="shared" si="19"/>
        <v>0.95999999999185093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39153.230000000003</v>
      </c>
      <c r="D1027" s="1">
        <f>BILANCA!E49</f>
        <v>39153.230000000003</v>
      </c>
      <c r="E1027" s="1">
        <v>0</v>
      </c>
      <c r="F1027" s="1">
        <v>0</v>
      </c>
      <c r="G1027" s="2">
        <f t="shared" si="22"/>
        <v>5168.2263600000006</v>
      </c>
      <c r="H1027" s="2">
        <f t="shared" si="19"/>
        <v>0.46000000000640284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6511.71</v>
      </c>
      <c r="D1028" s="1">
        <f>BILANCA!E50</f>
        <v>6511.71</v>
      </c>
      <c r="E1028" s="1">
        <v>0</v>
      </c>
      <c r="F1028" s="1">
        <v>0</v>
      </c>
      <c r="G1028" s="2">
        <f t="shared" si="22"/>
        <v>879.08085000000005</v>
      </c>
      <c r="H1028" s="2">
        <f t="shared" si="19"/>
        <v>0.57999999999992724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435.87</v>
      </c>
      <c r="D1032" s="1">
        <f>BILANCA!E54</f>
        <v>435.87</v>
      </c>
      <c r="E1032" s="1">
        <v>0</v>
      </c>
      <c r="F1032" s="1">
        <v>0</v>
      </c>
      <c r="G1032" s="2">
        <f t="shared" si="22"/>
        <v>64.072890000000001</v>
      </c>
      <c r="H1032" s="2">
        <f t="shared" si="19"/>
        <v>0.25999999999999091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435.87</v>
      </c>
      <c r="D1033" s="1">
        <f>BILANCA!E55</f>
        <v>435.87</v>
      </c>
      <c r="E1033" s="1">
        <v>0</v>
      </c>
      <c r="F1033" s="1">
        <v>0</v>
      </c>
      <c r="G1033" s="2">
        <f t="shared" si="22"/>
        <v>65.380500000000012</v>
      </c>
      <c r="H1033" s="2">
        <f t="shared" si="19"/>
        <v>0.25999999999999091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1375</v>
      </c>
      <c r="E1034" s="1">
        <v>0</v>
      </c>
      <c r="F1034" s="1">
        <v>0</v>
      </c>
      <c r="G1034" s="2">
        <f t="shared" si="22"/>
        <v>140.25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1375</v>
      </c>
      <c r="E1035" s="1">
        <v>0</v>
      </c>
      <c r="F1035" s="1">
        <v>0</v>
      </c>
      <c r="G1035" s="2">
        <f t="shared" si="22"/>
        <v>143</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59178.310000000005</v>
      </c>
      <c r="D1046" s="1">
        <f>BILANCA!E68</f>
        <v>63598.840000000004</v>
      </c>
      <c r="E1046" s="1">
        <v>0</v>
      </c>
      <c r="F1046" s="1">
        <v>0</v>
      </c>
      <c r="G1046" s="2">
        <f t="shared" si="22"/>
        <v>11741.68737</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20.13</v>
      </c>
      <c r="D1056" s="1">
        <f>BILANCA!E78</f>
        <v>0</v>
      </c>
      <c r="E1056" s="1">
        <v>0</v>
      </c>
      <c r="F1056" s="1">
        <v>0</v>
      </c>
      <c r="G1056" s="2">
        <f t="shared" si="22"/>
        <v>1.4694899999999997</v>
      </c>
      <c r="H1056" s="2">
        <f t="shared" si="19"/>
        <v>0.12999999999999901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20.13</v>
      </c>
      <c r="D1064" s="1">
        <f>BILANCA!E86</f>
        <v>0</v>
      </c>
      <c r="E1064" s="1">
        <v>0</v>
      </c>
      <c r="F1064" s="1">
        <v>0</v>
      </c>
      <c r="G1064" s="2">
        <f t="shared" si="22"/>
        <v>1.63053</v>
      </c>
      <c r="H1064" s="2">
        <f t="shared" si="19"/>
        <v>0.12999999999999901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214.88</v>
      </c>
      <c r="D1124" s="1">
        <f>BILANCA!E146</f>
        <v>4396.8</v>
      </c>
      <c r="E1124" s="1">
        <v>0</v>
      </c>
      <c r="F1124" s="1">
        <v>0</v>
      </c>
      <c r="G1124" s="2">
        <f t="shared" si="22"/>
        <v>1270.19568</v>
      </c>
      <c r="H1124" s="2">
        <f t="shared" si="23"/>
        <v>0.31999999999982265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63.04</v>
      </c>
      <c r="D1138" s="1">
        <f>BILANCA!E160</f>
        <v>0</v>
      </c>
      <c r="E1138" s="1">
        <v>0</v>
      </c>
      <c r="F1138" s="1">
        <v>0</v>
      </c>
      <c r="G1138" s="2">
        <f t="shared" si="22"/>
        <v>9.7712000000000003</v>
      </c>
      <c r="H1138" s="2">
        <f t="shared" si="23"/>
        <v>3.9999999999999147E-2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151.84</v>
      </c>
      <c r="D1139" s="1">
        <f>BILANCA!E161</f>
        <v>4396.8</v>
      </c>
      <c r="E1139" s="1">
        <v>0</v>
      </c>
      <c r="F1139" s="1">
        <v>0</v>
      </c>
      <c r="G1139" s="2">
        <f t="shared" si="22"/>
        <v>1395.48864</v>
      </c>
      <c r="H1139" s="2">
        <f t="shared" si="23"/>
        <v>0.35999999999981469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58943.3</v>
      </c>
      <c r="D1148" s="1">
        <f>BILANCA!E170</f>
        <v>59202.04</v>
      </c>
      <c r="E1148" s="1">
        <v>0</v>
      </c>
      <c r="F1148" s="1">
        <v>0</v>
      </c>
      <c r="G1148" s="2">
        <f t="shared" si="22"/>
        <v>29262.3177</v>
      </c>
      <c r="H1148" s="2">
        <f t="shared" si="23"/>
        <v>0.3400000000037835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58943.3</v>
      </c>
      <c r="D1151" s="1">
        <f>BILANCA!E173</f>
        <v>59202.04</v>
      </c>
      <c r="E1151" s="1">
        <v>0</v>
      </c>
      <c r="F1151" s="1">
        <v>0</v>
      </c>
      <c r="G1151" s="2">
        <f t="shared" si="22"/>
        <v>29794.359840000005</v>
      </c>
      <c r="H1151" s="2">
        <f t="shared" si="23"/>
        <v>0.3400000000037835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242768</v>
      </c>
      <c r="D1152" s="1">
        <f>BILANCA!E175</f>
        <v>250409.31</v>
      </c>
      <c r="E1152" s="1">
        <v>0</v>
      </c>
      <c r="F1152" s="1">
        <v>0</v>
      </c>
      <c r="G1152" s="2">
        <f t="shared" si="22"/>
        <v>125666.13878000001</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58963.43</v>
      </c>
      <c r="D1153" s="1">
        <f>BILANCA!E176</f>
        <v>82320.850000000006</v>
      </c>
      <c r="E1153" s="1">
        <v>0</v>
      </c>
      <c r="F1153" s="1">
        <v>0</v>
      </c>
      <c r="G1153" s="2">
        <f t="shared" si="22"/>
        <v>38012.872100000008</v>
      </c>
      <c r="H1153" s="2">
        <f t="shared" si="23"/>
        <v>0.57999999999447027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58963.43</v>
      </c>
      <c r="D1154" s="1">
        <f>BILANCA!E177</f>
        <v>79127.790000000008</v>
      </c>
      <c r="E1154" s="1">
        <v>0</v>
      </c>
      <c r="F1154" s="1">
        <v>0</v>
      </c>
      <c r="G1154" s="2">
        <f t="shared" si="22"/>
        <v>37144.450710000005</v>
      </c>
      <c r="H1154" s="2">
        <f t="shared" si="23"/>
        <v>0.63999999999214197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39072.19</v>
      </c>
      <c r="D1155" s="1">
        <f>BILANCA!E178</f>
        <v>35767.51</v>
      </c>
      <c r="E1155" s="1">
        <v>0</v>
      </c>
      <c r="F1155" s="1">
        <v>0</v>
      </c>
      <c r="G1155" s="2">
        <f t="shared" si="22"/>
        <v>19024.440119999999</v>
      </c>
      <c r="H1155" s="2">
        <f t="shared" si="23"/>
        <v>0.68000000000029104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19871.11</v>
      </c>
      <c r="D1156" s="1">
        <f>BILANCA!E179</f>
        <v>43360.28</v>
      </c>
      <c r="E1156" s="1">
        <v>0</v>
      </c>
      <c r="F1156" s="1">
        <v>0</v>
      </c>
      <c r="G1156" s="2">
        <f t="shared" si="22"/>
        <v>18440.358909999999</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20.13</v>
      </c>
      <c r="D1165" s="1">
        <f>BILANCA!E188</f>
        <v>0</v>
      </c>
      <c r="E1165" s="1">
        <v>0</v>
      </c>
      <c r="F1165" s="1">
        <v>0</v>
      </c>
      <c r="G1165" s="2">
        <f t="shared" si="22"/>
        <v>3.6636599999999997</v>
      </c>
      <c r="H1165" s="2">
        <f t="shared" si="23"/>
        <v>0.12999999999999901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3193.06</v>
      </c>
      <c r="E1166" s="1">
        <v>0</v>
      </c>
      <c r="F1166" s="1">
        <v>0</v>
      </c>
      <c r="G1166" s="2">
        <f t="shared" si="22"/>
        <v>1168.65996</v>
      </c>
      <c r="H1166" s="2">
        <f t="shared" si="23"/>
        <v>5.999999999994543E-2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183804.57</v>
      </c>
      <c r="D1214" s="1">
        <f>BILANCA!E237</f>
        <v>168088.46</v>
      </c>
      <c r="E1214" s="1">
        <v>0</v>
      </c>
      <c r="F1214" s="1">
        <v>0</v>
      </c>
      <c r="G1214" s="2">
        <f t="shared" si="22"/>
        <v>120115.72419000001</v>
      </c>
      <c r="H1214" s="2">
        <f t="shared" si="23"/>
        <v>0.88999999998486601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183589.7</v>
      </c>
      <c r="D1215" s="1">
        <f>BILANCA!E238</f>
        <v>186810.47</v>
      </c>
      <c r="E1215" s="1">
        <v>0</v>
      </c>
      <c r="F1215" s="1">
        <v>0</v>
      </c>
      <c r="G1215" s="2">
        <f t="shared" si="22"/>
        <v>129272.86848</v>
      </c>
      <c r="H1215" s="2">
        <f t="shared" si="23"/>
        <v>0.76999999998952262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183589.7</v>
      </c>
      <c r="D1216" s="1">
        <f>BILANCA!E239</f>
        <v>186810.47</v>
      </c>
      <c r="E1216" s="1">
        <v>0</v>
      </c>
      <c r="F1216" s="1">
        <v>0</v>
      </c>
      <c r="G1216" s="2">
        <f t="shared" si="22"/>
        <v>129830.07912000001</v>
      </c>
      <c r="H1216" s="2">
        <f t="shared" si="23"/>
        <v>0.76999999998952262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183589.7</v>
      </c>
      <c r="D1217" s="1">
        <f>BILANCA!E240</f>
        <v>186810.47</v>
      </c>
      <c r="E1217" s="1">
        <v>0</v>
      </c>
      <c r="F1217" s="1">
        <v>0</v>
      </c>
      <c r="G1217" s="2">
        <f t="shared" si="22"/>
        <v>130387.28976000001</v>
      </c>
      <c r="H1217" s="2">
        <f t="shared" si="23"/>
        <v>0.76999999998952262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151.83000000000001</v>
      </c>
      <c r="D1222" s="1">
        <f>BILANCA!E245</f>
        <v>-18722.009999999998</v>
      </c>
      <c r="E1222" s="1">
        <v>0</v>
      </c>
      <c r="F1222" s="1">
        <v>0</v>
      </c>
      <c r="G1222" s="2">
        <f t="shared" si="22"/>
        <v>-8912.8334099999993</v>
      </c>
      <c r="H1222" s="2">
        <f t="shared" si="23"/>
        <v>0.17999999999838678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151.83000000000001</v>
      </c>
      <c r="D1223" s="1">
        <f>BILANCA!E246</f>
        <v>0</v>
      </c>
      <c r="E1223" s="1">
        <v>0</v>
      </c>
      <c r="F1223" s="1">
        <v>0</v>
      </c>
      <c r="G1223" s="2">
        <f t="shared" si="22"/>
        <v>36.4392</v>
      </c>
      <c r="H1223" s="2">
        <f t="shared" si="23"/>
        <v>0.16999999999998749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151.83000000000001</v>
      </c>
      <c r="D1224" s="1">
        <f>BILANCA!E247</f>
        <v>0</v>
      </c>
      <c r="E1224" s="1">
        <v>0</v>
      </c>
      <c r="F1224" s="1">
        <v>0</v>
      </c>
      <c r="G1224" s="2">
        <f t="shared" si="22"/>
        <v>36.591030000000003</v>
      </c>
      <c r="H1224" s="2">
        <f t="shared" si="23"/>
        <v>0.16999999999998749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18722.009999999998</v>
      </c>
      <c r="E1227" s="1">
        <v>0</v>
      </c>
      <c r="F1227" s="1">
        <v>0</v>
      </c>
      <c r="G1227" s="2">
        <f t="shared" si="22"/>
        <v>9136.3408799999997</v>
      </c>
      <c r="H1227" s="2">
        <f t="shared" si="23"/>
        <v>9.9999999983992893E-3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18722.009999999998</v>
      </c>
      <c r="E1228" s="1">
        <v>0</v>
      </c>
      <c r="F1228" s="1">
        <v>0</v>
      </c>
      <c r="G1228" s="2">
        <f t="shared" si="22"/>
        <v>9173.7848999999987</v>
      </c>
      <c r="H1228" s="2">
        <f t="shared" si="23"/>
        <v>9.9999999983992893E-3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63.04</v>
      </c>
      <c r="D1232" s="1">
        <f>BILANCA!E255</f>
        <v>0</v>
      </c>
      <c r="E1232" s="1">
        <v>0</v>
      </c>
      <c r="F1232" s="1">
        <v>0</v>
      </c>
      <c r="G1232" s="2">
        <f t="shared" si="22"/>
        <v>15.696959999999999</v>
      </c>
      <c r="H1232" s="2">
        <f t="shared" si="23"/>
        <v>3.9999999999999147E-2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17072.12</v>
      </c>
      <c r="D1236" s="1">
        <f>BILANCA!E259</f>
        <v>7477.27</v>
      </c>
      <c r="E1236" s="1">
        <v>0</v>
      </c>
      <c r="F1236" s="1">
        <v>0</v>
      </c>
      <c r="G1236" s="2">
        <f t="shared" si="22"/>
        <v>8102.7449800000004</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17072.12</v>
      </c>
      <c r="D1237" s="1">
        <f>BILANCA!E260</f>
        <v>7477.27</v>
      </c>
      <c r="E1237" s="1">
        <v>0</v>
      </c>
      <c r="F1237" s="1">
        <v>0</v>
      </c>
      <c r="G1237" s="2">
        <f t="shared" si="22"/>
        <v>8134.7716400000008</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214.88</v>
      </c>
      <c r="D1241" s="1">
        <f>BILANCA!E265</f>
        <v>4396.8</v>
      </c>
      <c r="E1241" s="1">
        <v>0</v>
      </c>
      <c r="F1241" s="1">
        <v>0</v>
      </c>
      <c r="G1241" s="2">
        <f t="shared" si="22"/>
        <v>2324.1878400000005</v>
      </c>
      <c r="H1241" s="2">
        <f t="shared" si="23"/>
        <v>0.31999999999982265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20.13</v>
      </c>
      <c r="D1244" s="1">
        <f>BILANCA!E268</f>
        <v>0</v>
      </c>
      <c r="E1244" s="1">
        <v>0</v>
      </c>
      <c r="F1244" s="1">
        <v>0</v>
      </c>
      <c r="G1244" s="2">
        <f t="shared" si="24"/>
        <v>5.2539299999999995</v>
      </c>
      <c r="H1244" s="2">
        <f t="shared" si="23"/>
        <v>0.12999999999999901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151.84</v>
      </c>
      <c r="D1262" s="1">
        <f>BILANCA!E286</f>
        <v>4396.8</v>
      </c>
      <c r="E1262" s="1">
        <v>0</v>
      </c>
      <c r="F1262" s="1">
        <v>0</v>
      </c>
      <c r="G1262" s="2">
        <f t="shared" si="24"/>
        <v>2495.7777599999999</v>
      </c>
      <c r="H1262" s="2">
        <f t="shared" si="23"/>
        <v>0.35999999999981469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79127.789999999994</v>
      </c>
      <c r="E1263" s="1">
        <v>0</v>
      </c>
      <c r="F1263" s="1">
        <v>0</v>
      </c>
      <c r="G1263" s="2">
        <f t="shared" si="24"/>
        <v>44311.562400000003</v>
      </c>
      <c r="H1263" s="2">
        <f t="shared" si="23"/>
        <v>0.21000000000640284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58963.43</v>
      </c>
      <c r="D1264" s="1">
        <f>BILANCA!E288</f>
        <v>0</v>
      </c>
      <c r="E1264" s="1">
        <v>0</v>
      </c>
      <c r="F1264" s="1">
        <v>0</v>
      </c>
      <c r="G1264" s="2">
        <f t="shared" si="24"/>
        <v>16568.723830000003</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3193.06</v>
      </c>
      <c r="E1265" s="1">
        <v>0</v>
      </c>
      <c r="F1265" s="1">
        <v>0</v>
      </c>
      <c r="G1265" s="2">
        <f t="shared" si="24"/>
        <v>1800.8858399999997</v>
      </c>
      <c r="H1265" s="2">
        <f t="shared" si="23"/>
        <v>5.999999999994543E-2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497184.16</v>
      </c>
      <c r="D1408" s="1">
        <f>'RAS-funkcijski'!E114</f>
        <v>615843.46</v>
      </c>
      <c r="E1408" s="1">
        <v>0</v>
      </c>
      <c r="F1408" s="1">
        <v>0</v>
      </c>
      <c r="G1408" s="2">
        <f t="shared" si="24"/>
        <v>190175.81880000001</v>
      </c>
      <c r="H1408" s="2">
        <f t="shared" si="27"/>
        <v>0.61999999993713573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497184.16</v>
      </c>
      <c r="D1409" s="1">
        <f>'RAS-funkcijski'!E115</f>
        <v>544472.38</v>
      </c>
      <c r="E1409" s="1">
        <v>0</v>
      </c>
      <c r="F1409" s="1">
        <v>0</v>
      </c>
      <c r="G1409" s="2">
        <f t="shared" si="24"/>
        <v>176060.31012000001</v>
      </c>
      <c r="H1409" s="2">
        <f t="shared" si="27"/>
        <v>0.53999999997904524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497184.16</v>
      </c>
      <c r="D1411" s="1">
        <f>'RAS-funkcijski'!E117</f>
        <v>544472.38</v>
      </c>
      <c r="E1411" s="1">
        <v>0</v>
      </c>
      <c r="F1411" s="1">
        <v>0</v>
      </c>
      <c r="G1411" s="2">
        <f t="shared" si="24"/>
        <v>179232.56796000001</v>
      </c>
      <c r="H1411" s="2">
        <f t="shared" si="27"/>
        <v>0.53999999997904524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71371.08</v>
      </c>
      <c r="E1420" s="1">
        <v>0</v>
      </c>
      <c r="F1420" s="1">
        <v>0</v>
      </c>
      <c r="G1420" s="2">
        <f t="shared" si="24"/>
        <v>17414.543519999999</v>
      </c>
      <c r="H1420" s="2">
        <f t="shared" si="27"/>
        <v>8.000000000174623E-2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497184.16</v>
      </c>
      <c r="D1435" s="13">
        <f>'RAS-funkcijski'!E141</f>
        <v>615843.46</v>
      </c>
      <c r="E1435" s="13">
        <v>0</v>
      </c>
      <c r="F1435" s="13">
        <v>0</v>
      </c>
      <c r="G1435" s="14">
        <f t="shared" si="24"/>
        <v>236855.33795999998</v>
      </c>
      <c r="H1435" s="14">
        <f t="shared" si="27"/>
        <v>0.61999999993713573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2578.73</v>
      </c>
      <c r="D1436" s="6">
        <f>'P-VRIO'!E5</f>
        <v>0</v>
      </c>
      <c r="E1436" s="6">
        <v>0</v>
      </c>
      <c r="F1436" s="6">
        <v>0</v>
      </c>
      <c r="G1436" s="7">
        <f t="shared" si="24"/>
        <v>2.5787300000000002</v>
      </c>
      <c r="H1436" s="7">
        <f t="shared" si="27"/>
        <v>0.26999999999998181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2578.73</v>
      </c>
      <c r="D1453" s="1">
        <f>'P-VRIO'!E22</f>
        <v>0</v>
      </c>
      <c r="E1453" s="1">
        <v>0</v>
      </c>
      <c r="F1453" s="1">
        <v>0</v>
      </c>
      <c r="G1453" s="2">
        <f t="shared" si="24"/>
        <v>46.417139999999996</v>
      </c>
      <c r="H1453" s="2">
        <f t="shared" si="27"/>
        <v>0.26999999999998181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2578.73</v>
      </c>
      <c r="D1454" s="1">
        <f>'P-VRIO'!E23</f>
        <v>0</v>
      </c>
      <c r="E1454" s="1">
        <v>0</v>
      </c>
      <c r="F1454" s="1">
        <v>0</v>
      </c>
      <c r="G1454" s="2">
        <f t="shared" si="24"/>
        <v>48.995869999999996</v>
      </c>
      <c r="H1454" s="2">
        <f t="shared" si="27"/>
        <v>0.26999999999998181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2578.73</v>
      </c>
      <c r="D1456" s="1">
        <f>'P-VRIO'!E25</f>
        <v>0</v>
      </c>
      <c r="E1456" s="1">
        <v>0</v>
      </c>
      <c r="F1456" s="1">
        <v>0</v>
      </c>
      <c r="G1456" s="2">
        <f t="shared" si="24"/>
        <v>54.153330000000004</v>
      </c>
      <c r="H1456" s="2">
        <f t="shared" si="27"/>
        <v>0.26999999999998181</v>
      </c>
      <c r="I1456" s="10">
        <f t="shared" si="30"/>
        <v>14.621399099999016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58943.32</v>
      </c>
      <c r="D1480" s="6"/>
      <c r="E1480" s="6">
        <v>0</v>
      </c>
      <c r="F1480" s="6">
        <v>0</v>
      </c>
      <c r="G1480" s="7">
        <f t="shared" ref="G1480:G1580" si="34">B1480/1000*C1480</f>
        <v>58.94332</v>
      </c>
      <c r="H1480" s="7">
        <f t="shared" ref="H1480:H1580" si="35">ABS(C1480-ROUND(C1480,0))</f>
        <v>0.31999999999970896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616102.19000000006</v>
      </c>
      <c r="D1481" s="1">
        <v>0</v>
      </c>
      <c r="E1481" s="1">
        <v>0</v>
      </c>
      <c r="F1481" s="1">
        <v>0</v>
      </c>
      <c r="G1481" s="2">
        <f t="shared" si="34"/>
        <v>1232.2043800000001</v>
      </c>
      <c r="H1481" s="2">
        <f t="shared" si="35"/>
        <v>0.19000000006053597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610045.27</v>
      </c>
      <c r="D1483" s="1">
        <v>0</v>
      </c>
      <c r="E1483" s="1">
        <v>0</v>
      </c>
      <c r="F1483" s="1">
        <v>0</v>
      </c>
      <c r="G1483" s="2">
        <f t="shared" si="34"/>
        <v>2440.1810800000003</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443891.85</v>
      </c>
      <c r="D1484" s="1">
        <v>0</v>
      </c>
      <c r="E1484" s="1">
        <v>0</v>
      </c>
      <c r="F1484" s="1">
        <v>0</v>
      </c>
      <c r="G1484" s="2">
        <f t="shared" si="34"/>
        <v>2219.4592499999999</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166133.54</v>
      </c>
      <c r="D1485" s="1">
        <v>0</v>
      </c>
      <c r="E1485" s="1">
        <v>0</v>
      </c>
      <c r="F1485" s="1">
        <v>0</v>
      </c>
      <c r="G1485" s="2">
        <f t="shared" si="34"/>
        <v>996.80124000000012</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19.88</v>
      </c>
      <c r="D1486" s="1">
        <v>0</v>
      </c>
      <c r="E1486" s="1">
        <v>0</v>
      </c>
      <c r="F1486" s="1">
        <v>0</v>
      </c>
      <c r="G1486" s="2">
        <f t="shared" si="34"/>
        <v>0.13916000000000001</v>
      </c>
      <c r="H1486" s="2">
        <f t="shared" si="35"/>
        <v>0.12000000000000099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6056.92</v>
      </c>
      <c r="D1492" s="1">
        <v>0</v>
      </c>
      <c r="E1492" s="1">
        <v>0</v>
      </c>
      <c r="F1492" s="1">
        <v>0</v>
      </c>
      <c r="G1492" s="2">
        <f t="shared" si="34"/>
        <v>78.739959999999996</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592724.66</v>
      </c>
      <c r="D1499" s="1">
        <v>0</v>
      </c>
      <c r="E1499" s="1">
        <v>0</v>
      </c>
      <c r="F1499" s="1">
        <v>0</v>
      </c>
      <c r="G1499" s="2">
        <f t="shared" si="34"/>
        <v>11854.493200000001</v>
      </c>
      <c r="H1499" s="2">
        <f t="shared" si="35"/>
        <v>0.33999999996740371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589860.80000000005</v>
      </c>
      <c r="D1501" s="1">
        <v>0</v>
      </c>
      <c r="E1501" s="1">
        <v>0</v>
      </c>
      <c r="F1501" s="1">
        <v>0</v>
      </c>
      <c r="G1501" s="2">
        <f t="shared" si="34"/>
        <v>12976.937600000001</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442495.25</v>
      </c>
      <c r="D1502" s="1">
        <v>0</v>
      </c>
      <c r="E1502" s="1">
        <v>0</v>
      </c>
      <c r="F1502" s="1">
        <v>0</v>
      </c>
      <c r="G1502" s="2">
        <f t="shared" si="34"/>
        <v>10177.39075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147345.67000000001</v>
      </c>
      <c r="D1503" s="1">
        <v>0</v>
      </c>
      <c r="E1503" s="1">
        <v>0</v>
      </c>
      <c r="F1503" s="1">
        <v>0</v>
      </c>
      <c r="G1503" s="2">
        <f t="shared" si="34"/>
        <v>3536.2960800000005</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19.88</v>
      </c>
      <c r="D1504" s="1">
        <v>0</v>
      </c>
      <c r="E1504" s="1">
        <v>0</v>
      </c>
      <c r="F1504" s="1">
        <v>0</v>
      </c>
      <c r="G1504" s="2">
        <f t="shared" si="34"/>
        <v>0.497</v>
      </c>
      <c r="H1504" s="2">
        <f t="shared" si="35"/>
        <v>0.12000000000000099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2863.86</v>
      </c>
      <c r="D1510" s="1">
        <v>0</v>
      </c>
      <c r="E1510" s="1">
        <v>0</v>
      </c>
      <c r="F1510" s="1">
        <v>0</v>
      </c>
      <c r="G1510" s="2">
        <f t="shared" si="34"/>
        <v>88.779660000000007</v>
      </c>
      <c r="H1510" s="2">
        <f t="shared" si="35"/>
        <v>0.13999999999987267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82320.849999999977</v>
      </c>
      <c r="D1517" s="1">
        <v>0</v>
      </c>
      <c r="E1517" s="1">
        <v>0</v>
      </c>
      <c r="F1517" s="1">
        <v>0</v>
      </c>
      <c r="G1517" s="2">
        <f t="shared" si="34"/>
        <v>3128.1922999999992</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82320.849999999991</v>
      </c>
      <c r="D1576" s="1">
        <v>0</v>
      </c>
      <c r="E1576" s="1">
        <v>0</v>
      </c>
      <c r="F1576" s="1">
        <v>0</v>
      </c>
      <c r="G1576" s="2">
        <f t="shared" si="34"/>
        <v>7985.1224499999998</v>
      </c>
      <c r="H1576" s="2">
        <f t="shared" si="35"/>
        <v>0.15000000000873115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79127.789999999994</v>
      </c>
      <c r="D1578" s="1">
        <v>0</v>
      </c>
      <c r="E1578" s="1">
        <v>0</v>
      </c>
      <c r="F1578" s="1">
        <v>0</v>
      </c>
      <c r="G1578" s="2">
        <f t="shared" si="34"/>
        <v>7833.65121</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3193.06</v>
      </c>
      <c r="D1579" s="1">
        <v>0</v>
      </c>
      <c r="E1579" s="1">
        <v>0</v>
      </c>
      <c r="F1579" s="1">
        <v>0</v>
      </c>
      <c r="G1579" s="2">
        <f t="shared" si="34"/>
        <v>319.30600000000004</v>
      </c>
      <c r="H1579" s="2">
        <f t="shared" si="35"/>
        <v>5.999999999994543E-2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11742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496895.84</v>
      </c>
      <c r="I16" s="170">
        <f>'PR-RAS'!E6</f>
        <v>596969.62</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485534.30000000005</v>
      </c>
      <c r="I17" s="170">
        <f>'PR-RAS'!E151</f>
        <v>609786.53999999992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151.82999999999299</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18722.009999999966</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183589.69</v>
      </c>
      <c r="I20" s="173">
        <f>BILANCA!E7</f>
        <v>186810.47000000003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59178.310000000005</v>
      </c>
      <c r="I21" s="175">
        <f>BILANCA!E68</f>
        <v>63598.840000000004</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58963.43</v>
      </c>
      <c r="I22" s="175">
        <f>BILANCA!E176</f>
        <v>82320.850000000006</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183804.57</v>
      </c>
      <c r="I23" s="177">
        <f>BILANCA!E237</f>
        <v>168088.46</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497184.16</v>
      </c>
      <c r="I27" s="175">
        <f>'RAS-funkcijski'!E114</f>
        <v>615843.46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497184.16</v>
      </c>
      <c r="I28" s="179">
        <f>'RAS-funkcijski'!E141</f>
        <v>615843.46</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2578.73</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2578.73</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58943.32</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82320.849999999977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82320.849999999991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2" zoomScaleNormal="10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496895.84</v>
      </c>
      <c r="E6" s="51">
        <f>E7+E44+E50+E82+E106+E124+E133+E139</f>
        <v>596969.62</v>
      </c>
      <c r="F6" s="52">
        <f t="shared" ref="F6:F131" si="0">IF(D6&lt;&gt;0,IF(E6/D6&gt;=100,"&gt;&gt;100",E6/D6*100),"-")</f>
        <v>120.13979026268362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427082.89</v>
      </c>
      <c r="E50" s="51">
        <f>E51+E54+E59+E62+E65+E68+E71+E74+E77</f>
        <v>510080.43</v>
      </c>
      <c r="F50" s="52">
        <f t="shared" si="0"/>
        <v>119.43359051447835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426619.03</v>
      </c>
      <c r="E68" s="51">
        <f t="shared" si="15"/>
        <v>509821.79</v>
      </c>
      <c r="F68" s="52">
        <f t="shared" si="0"/>
        <v>119.50282433486382</v>
      </c>
    </row>
    <row r="69" spans="1:6" ht="12.75" customHeight="1" x14ac:dyDescent="0.2">
      <c r="A69" s="53" t="s">
        <v>184</v>
      </c>
      <c r="B69" s="85" t="s">
        <v>185</v>
      </c>
      <c r="C69" s="50" t="s">
        <v>184</v>
      </c>
      <c r="D69" s="242">
        <v>422708.07</v>
      </c>
      <c r="E69" s="242">
        <v>506395.31</v>
      </c>
      <c r="F69" s="52">
        <f t="shared" si="0"/>
        <v>119.79788084007954</v>
      </c>
    </row>
    <row r="70" spans="1:6" ht="24" x14ac:dyDescent="0.2">
      <c r="A70" s="53" t="s">
        <v>186</v>
      </c>
      <c r="B70" s="85" t="s">
        <v>187</v>
      </c>
      <c r="C70" s="50" t="s">
        <v>186</v>
      </c>
      <c r="D70" s="242">
        <v>3910.96</v>
      </c>
      <c r="E70" s="242">
        <v>3426.48</v>
      </c>
      <c r="F70" s="52">
        <f t="shared" si="0"/>
        <v>87.612248655061677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463.86</v>
      </c>
      <c r="E77" s="51">
        <f t="shared" si="18"/>
        <v>258.64</v>
      </c>
      <c r="F77" s="52">
        <f t="shared" si="0"/>
        <v>55.758202906049235</v>
      </c>
    </row>
    <row r="78" spans="1:6" ht="12.75" customHeight="1" x14ac:dyDescent="0.2">
      <c r="A78" s="53">
        <v>6391</v>
      </c>
      <c r="B78" s="85" t="s">
        <v>202</v>
      </c>
      <c r="C78" s="50" t="s">
        <v>203</v>
      </c>
      <c r="D78" s="242">
        <v>47.07</v>
      </c>
      <c r="E78" s="242">
        <v>20.09</v>
      </c>
      <c r="F78" s="52">
        <f t="shared" si="0"/>
        <v>42.681113235606546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416.79</v>
      </c>
      <c r="E80" s="242">
        <v>238.55</v>
      </c>
      <c r="F80" s="52">
        <f t="shared" si="0"/>
        <v>57.235058422706878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199.08</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199.08</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199.08</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63.04</v>
      </c>
      <c r="F124" s="52" t="str">
        <f t="shared" si="0"/>
        <v>-</v>
      </c>
    </row>
    <row r="125" spans="1:6" ht="12.75" customHeight="1" x14ac:dyDescent="0.2">
      <c r="A125" s="53">
        <v>661</v>
      </c>
      <c r="B125" s="86" t="s">
        <v>296</v>
      </c>
      <c r="C125" s="50" t="s">
        <v>297</v>
      </c>
      <c r="D125" s="51">
        <f t="shared" ref="D125:E125" si="28">SUM(D126:D127)</f>
        <v>0</v>
      </c>
      <c r="E125" s="51">
        <f t="shared" si="28"/>
        <v>63.04</v>
      </c>
      <c r="F125" s="52" t="str">
        <f t="shared" si="0"/>
        <v>-</v>
      </c>
    </row>
    <row r="126" spans="1:6" ht="12.75" customHeight="1" x14ac:dyDescent="0.2">
      <c r="A126" s="53">
        <v>6614</v>
      </c>
      <c r="B126" s="86" t="s">
        <v>298</v>
      </c>
      <c r="C126" s="50" t="s">
        <v>299</v>
      </c>
      <c r="D126" s="242">
        <v>0</v>
      </c>
      <c r="E126" s="242">
        <v>63.04</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69613.87</v>
      </c>
      <c r="E133" s="51">
        <f t="shared" si="30"/>
        <v>86826.15</v>
      </c>
      <c r="F133" s="52">
        <f t="shared" ref="F133:F223" si="31">IF(D133&lt;&gt;0,IF(E133/D133&gt;=100,"&gt;&gt;100",E133/D133*100),"-")</f>
        <v>124.72536004678378</v>
      </c>
    </row>
    <row r="134" spans="1:6" ht="24" x14ac:dyDescent="0.2">
      <c r="A134" s="53">
        <v>671</v>
      </c>
      <c r="B134" s="232" t="s">
        <v>314</v>
      </c>
      <c r="C134" s="50" t="s">
        <v>315</v>
      </c>
      <c r="D134" s="51">
        <f t="shared" ref="D134:E134" si="32">SUM(D135:D137)</f>
        <v>69613.87</v>
      </c>
      <c r="E134" s="51">
        <f t="shared" si="32"/>
        <v>86826.15</v>
      </c>
      <c r="F134" s="52">
        <f t="shared" si="31"/>
        <v>124.72536004678378</v>
      </c>
    </row>
    <row r="135" spans="1:6" ht="12.75" customHeight="1" x14ac:dyDescent="0.2">
      <c r="A135" s="53">
        <v>6711</v>
      </c>
      <c r="B135" s="85" t="s">
        <v>316</v>
      </c>
      <c r="C135" s="50" t="s">
        <v>317</v>
      </c>
      <c r="D135" s="242">
        <v>61871.39</v>
      </c>
      <c r="E135" s="242">
        <v>84199.29</v>
      </c>
      <c r="F135" s="52">
        <f t="shared" si="31"/>
        <v>136.08760042404089</v>
      </c>
    </row>
    <row r="136" spans="1:6" ht="24" x14ac:dyDescent="0.2">
      <c r="A136" s="53">
        <v>6712</v>
      </c>
      <c r="B136" s="232" t="s">
        <v>318</v>
      </c>
      <c r="C136" s="50" t="s">
        <v>319</v>
      </c>
      <c r="D136" s="242">
        <v>7742.48</v>
      </c>
      <c r="E136" s="242">
        <v>2626.86</v>
      </c>
      <c r="F136" s="52">
        <f t="shared" si="31"/>
        <v>33.927888738492065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485534.30000000005</v>
      </c>
      <c r="E151" s="51">
        <f t="shared" si="35"/>
        <v>609786.53999999992</v>
      </c>
      <c r="F151" s="52">
        <f t="shared" si="31"/>
        <v>125.59082643594898</v>
      </c>
    </row>
    <row r="152" spans="1:6" ht="12.75" customHeight="1" x14ac:dyDescent="0.2">
      <c r="A152" s="53">
        <v>31</v>
      </c>
      <c r="B152" s="85" t="s">
        <v>349</v>
      </c>
      <c r="C152" s="50" t="s">
        <v>35</v>
      </c>
      <c r="D152" s="51">
        <f t="shared" ref="D152:E152" si="36">D153+D158+D159</f>
        <v>379678.01</v>
      </c>
      <c r="E152" s="51">
        <f t="shared" si="36"/>
        <v>442495.24999999994</v>
      </c>
      <c r="F152" s="52">
        <f t="shared" si="31"/>
        <v>116.54487179807961</v>
      </c>
    </row>
    <row r="153" spans="1:6" ht="12.75" customHeight="1" x14ac:dyDescent="0.2">
      <c r="A153" s="53">
        <v>311</v>
      </c>
      <c r="B153" s="85" t="s">
        <v>350</v>
      </c>
      <c r="C153" s="50" t="s">
        <v>351</v>
      </c>
      <c r="D153" s="51">
        <f t="shared" ref="D153:E153" si="37">SUM(D154:D157)</f>
        <v>317741.74</v>
      </c>
      <c r="E153" s="51">
        <f t="shared" si="37"/>
        <v>369904.11</v>
      </c>
      <c r="F153" s="52">
        <f t="shared" si="31"/>
        <v>116.41659355173167</v>
      </c>
    </row>
    <row r="154" spans="1:6" ht="12.75" customHeight="1" x14ac:dyDescent="0.2">
      <c r="A154" s="53">
        <v>3111</v>
      </c>
      <c r="B154" s="85" t="s">
        <v>352</v>
      </c>
      <c r="C154" s="50" t="s">
        <v>353</v>
      </c>
      <c r="D154" s="242">
        <v>317741.74</v>
      </c>
      <c r="E154" s="242">
        <v>369904.11</v>
      </c>
      <c r="F154" s="52">
        <f t="shared" si="31"/>
        <v>116.41659355173167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9453.14</v>
      </c>
      <c r="E158" s="242">
        <v>12929.54</v>
      </c>
      <c r="F158" s="52">
        <f t="shared" si="31"/>
        <v>136.77508214201845</v>
      </c>
    </row>
    <row r="159" spans="1:6" ht="12.75" customHeight="1" x14ac:dyDescent="0.2">
      <c r="A159" s="53">
        <v>313</v>
      </c>
      <c r="B159" s="85" t="s">
        <v>362</v>
      </c>
      <c r="C159" s="50" t="s">
        <v>363</v>
      </c>
      <c r="D159" s="51">
        <f t="shared" ref="D159:E159" si="38">SUM(D160:D162)</f>
        <v>52483.13</v>
      </c>
      <c r="E159" s="51">
        <f t="shared" si="38"/>
        <v>59661.599999999999</v>
      </c>
      <c r="F159" s="52">
        <f t="shared" si="31"/>
        <v>113.67767128218154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52483.13</v>
      </c>
      <c r="E161" s="242">
        <v>59661.599999999999</v>
      </c>
      <c r="F161" s="52">
        <f t="shared" si="31"/>
        <v>113.67767128218154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105856.29000000001</v>
      </c>
      <c r="E163" s="51">
        <f t="shared" si="39"/>
        <v>167271.41</v>
      </c>
      <c r="F163" s="52">
        <f t="shared" si="31"/>
        <v>158.01744988417786</v>
      </c>
    </row>
    <row r="164" spans="1:6" ht="12.75" customHeight="1" x14ac:dyDescent="0.2">
      <c r="A164" s="53">
        <v>321</v>
      </c>
      <c r="B164" s="85" t="s">
        <v>371</v>
      </c>
      <c r="C164" s="50" t="s">
        <v>372</v>
      </c>
      <c r="D164" s="51">
        <f t="shared" ref="D164:E164" si="40">SUM(D165:D168)</f>
        <v>48979.500000000007</v>
      </c>
      <c r="E164" s="51">
        <f t="shared" si="40"/>
        <v>48491.450000000004</v>
      </c>
      <c r="F164" s="52">
        <f t="shared" si="31"/>
        <v>99.003562715013416</v>
      </c>
    </row>
    <row r="165" spans="1:6" ht="12.75" customHeight="1" x14ac:dyDescent="0.2">
      <c r="A165" s="53">
        <v>3211</v>
      </c>
      <c r="B165" s="85" t="s">
        <v>373</v>
      </c>
      <c r="C165" s="50" t="s">
        <v>374</v>
      </c>
      <c r="D165" s="242">
        <v>2748.5</v>
      </c>
      <c r="E165" s="242">
        <v>1110.96</v>
      </c>
      <c r="F165" s="52">
        <f t="shared" si="31"/>
        <v>40.42059305075496</v>
      </c>
    </row>
    <row r="166" spans="1:6" ht="12.75" customHeight="1" x14ac:dyDescent="0.2">
      <c r="A166" s="53">
        <v>3212</v>
      </c>
      <c r="B166" s="85" t="s">
        <v>375</v>
      </c>
      <c r="C166" s="50" t="s">
        <v>376</v>
      </c>
      <c r="D166" s="242">
        <v>45200.41</v>
      </c>
      <c r="E166" s="242">
        <v>46562.43</v>
      </c>
      <c r="F166" s="52">
        <f t="shared" si="31"/>
        <v>103.01329125111917</v>
      </c>
    </row>
    <row r="167" spans="1:6" ht="12.75" customHeight="1" x14ac:dyDescent="0.2">
      <c r="A167" s="53">
        <v>3213</v>
      </c>
      <c r="B167" s="85" t="s">
        <v>377</v>
      </c>
      <c r="C167" s="50" t="s">
        <v>378</v>
      </c>
      <c r="D167" s="242">
        <v>475.15</v>
      </c>
      <c r="E167" s="242">
        <v>293.26</v>
      </c>
      <c r="F167" s="52">
        <f t="shared" si="31"/>
        <v>61.719457013574662</v>
      </c>
    </row>
    <row r="168" spans="1:6" ht="12.75" customHeight="1" x14ac:dyDescent="0.2">
      <c r="A168" s="53">
        <v>3214</v>
      </c>
      <c r="B168" s="85" t="s">
        <v>379</v>
      </c>
      <c r="C168" s="50" t="s">
        <v>380</v>
      </c>
      <c r="D168" s="242">
        <v>555.44000000000005</v>
      </c>
      <c r="E168" s="242">
        <v>524.79999999999995</v>
      </c>
      <c r="F168" s="52">
        <f t="shared" si="31"/>
        <v>94.483652599740736</v>
      </c>
    </row>
    <row r="169" spans="1:6" ht="12.75" customHeight="1" x14ac:dyDescent="0.2">
      <c r="A169" s="53">
        <v>322</v>
      </c>
      <c r="B169" s="85" t="s">
        <v>381</v>
      </c>
      <c r="C169" s="50" t="s">
        <v>382</v>
      </c>
      <c r="D169" s="51">
        <f t="shared" ref="D169:E169" si="41">SUM(D170:D176)</f>
        <v>10816.17</v>
      </c>
      <c r="E169" s="51">
        <f t="shared" si="41"/>
        <v>29819.51</v>
      </c>
      <c r="F169" s="52">
        <f t="shared" si="31"/>
        <v>275.69379919139584</v>
      </c>
    </row>
    <row r="170" spans="1:6" ht="12.75" customHeight="1" x14ac:dyDescent="0.2">
      <c r="A170" s="53">
        <v>3221</v>
      </c>
      <c r="B170" s="85" t="s">
        <v>383</v>
      </c>
      <c r="C170" s="50" t="s">
        <v>384</v>
      </c>
      <c r="D170" s="242">
        <v>1942.52</v>
      </c>
      <c r="E170" s="242">
        <v>1938.22</v>
      </c>
      <c r="F170" s="52">
        <f t="shared" si="31"/>
        <v>99.778638057780626</v>
      </c>
    </row>
    <row r="171" spans="1:6" ht="12.75" customHeight="1" x14ac:dyDescent="0.2">
      <c r="A171" s="53">
        <v>3222</v>
      </c>
      <c r="B171" s="85" t="s">
        <v>385</v>
      </c>
      <c r="C171" s="50" t="s">
        <v>386</v>
      </c>
      <c r="D171" s="242">
        <v>876.18</v>
      </c>
      <c r="E171" s="310">
        <v>14418.24</v>
      </c>
      <c r="F171" s="52">
        <f t="shared" si="31"/>
        <v>1645.5796754091625</v>
      </c>
    </row>
    <row r="172" spans="1:6" ht="12.75" customHeight="1" x14ac:dyDescent="0.2">
      <c r="A172" s="53">
        <v>3223</v>
      </c>
      <c r="B172" s="85" t="s">
        <v>387</v>
      </c>
      <c r="C172" s="50" t="s">
        <v>388</v>
      </c>
      <c r="D172" s="242">
        <v>5796.28</v>
      </c>
      <c r="E172" s="242">
        <v>9620.2000000000007</v>
      </c>
      <c r="F172" s="52">
        <f t="shared" si="31"/>
        <v>165.97196822789789</v>
      </c>
    </row>
    <row r="173" spans="1:6" ht="12.75" customHeight="1" x14ac:dyDescent="0.2">
      <c r="A173" s="53">
        <v>3224</v>
      </c>
      <c r="B173" s="85" t="s">
        <v>389</v>
      </c>
      <c r="C173" s="50" t="s">
        <v>390</v>
      </c>
      <c r="D173" s="242">
        <v>1765.32</v>
      </c>
      <c r="E173" s="242">
        <v>3842.85</v>
      </c>
      <c r="F173" s="52">
        <f t="shared" si="31"/>
        <v>217.6857453606145</v>
      </c>
    </row>
    <row r="174" spans="1:6" ht="12.75" customHeight="1" x14ac:dyDescent="0.2">
      <c r="A174" s="53">
        <v>3225</v>
      </c>
      <c r="B174" s="85" t="s">
        <v>391</v>
      </c>
      <c r="C174" s="50" t="s">
        <v>392</v>
      </c>
      <c r="D174" s="242">
        <v>435.87</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43485.340000000004</v>
      </c>
      <c r="E177" s="51">
        <f t="shared" si="42"/>
        <v>84433.859999999986</v>
      </c>
      <c r="F177" s="52">
        <f t="shared" si="31"/>
        <v>194.16626384892007</v>
      </c>
    </row>
    <row r="178" spans="1:6" ht="12.75" customHeight="1" x14ac:dyDescent="0.2">
      <c r="A178" s="53">
        <v>3231</v>
      </c>
      <c r="B178" s="85" t="s">
        <v>399</v>
      </c>
      <c r="C178" s="50" t="s">
        <v>400</v>
      </c>
      <c r="D178" s="242">
        <v>1636.65</v>
      </c>
      <c r="E178" s="242">
        <v>1733.5</v>
      </c>
      <c r="F178" s="52">
        <f t="shared" si="31"/>
        <v>105.9175755353924</v>
      </c>
    </row>
    <row r="179" spans="1:6" ht="12.75" customHeight="1" x14ac:dyDescent="0.2">
      <c r="A179" s="53">
        <v>3232</v>
      </c>
      <c r="B179" s="85" t="s">
        <v>401</v>
      </c>
      <c r="C179" s="50" t="s">
        <v>402</v>
      </c>
      <c r="D179" s="242">
        <v>8859.75</v>
      </c>
      <c r="E179" s="242">
        <v>1446.22</v>
      </c>
      <c r="F179" s="52">
        <f t="shared" si="31"/>
        <v>16.323485425660994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1856.93</v>
      </c>
      <c r="E181" s="242">
        <v>2664.35</v>
      </c>
      <c r="F181" s="52">
        <f t="shared" si="31"/>
        <v>143.48144518102458</v>
      </c>
    </row>
    <row r="182" spans="1:6" ht="12.75" customHeight="1" x14ac:dyDescent="0.2">
      <c r="A182" s="53">
        <v>3235</v>
      </c>
      <c r="B182" s="85" t="s">
        <v>407</v>
      </c>
      <c r="C182" s="50" t="s">
        <v>408</v>
      </c>
      <c r="D182" s="242">
        <v>25403.68</v>
      </c>
      <c r="E182" s="242">
        <v>67528.23</v>
      </c>
      <c r="F182" s="52">
        <f t="shared" si="31"/>
        <v>265.82066062869632</v>
      </c>
    </row>
    <row r="183" spans="1:6" ht="12.75" customHeight="1" x14ac:dyDescent="0.2">
      <c r="A183" s="53">
        <v>3236</v>
      </c>
      <c r="B183" s="85" t="s">
        <v>409</v>
      </c>
      <c r="C183" s="50" t="s">
        <v>410</v>
      </c>
      <c r="D183" s="242">
        <v>1508.58</v>
      </c>
      <c r="E183" s="242">
        <v>524.94000000000005</v>
      </c>
      <c r="F183" s="52">
        <f t="shared" si="31"/>
        <v>34.796961380901251</v>
      </c>
    </row>
    <row r="184" spans="1:6" ht="12.75" customHeight="1" x14ac:dyDescent="0.2">
      <c r="A184" s="53">
        <v>3237</v>
      </c>
      <c r="B184" s="85" t="s">
        <v>411</v>
      </c>
      <c r="C184" s="50" t="s">
        <v>412</v>
      </c>
      <c r="D184" s="242">
        <v>1393.59</v>
      </c>
      <c r="E184" s="242">
        <v>3357.57</v>
      </c>
      <c r="F184" s="52">
        <f t="shared" si="31"/>
        <v>240.92954168729688</v>
      </c>
    </row>
    <row r="185" spans="1:6" ht="12.75" customHeight="1" x14ac:dyDescent="0.2">
      <c r="A185" s="53">
        <v>3238</v>
      </c>
      <c r="B185" s="85" t="s">
        <v>413</v>
      </c>
      <c r="C185" s="50" t="s">
        <v>414</v>
      </c>
      <c r="D185" s="242">
        <v>1644.93</v>
      </c>
      <c r="E185" s="242">
        <v>5141.3999999999996</v>
      </c>
      <c r="F185" s="52">
        <f t="shared" si="31"/>
        <v>312.56041290510842</v>
      </c>
    </row>
    <row r="186" spans="1:6" ht="12.75" customHeight="1" x14ac:dyDescent="0.2">
      <c r="A186" s="53">
        <v>3239</v>
      </c>
      <c r="B186" s="85" t="s">
        <v>415</v>
      </c>
      <c r="C186" s="50" t="s">
        <v>416</v>
      </c>
      <c r="D186" s="242">
        <v>1181.23</v>
      </c>
      <c r="E186" s="242">
        <v>2037.65</v>
      </c>
      <c r="F186" s="52">
        <f t="shared" si="31"/>
        <v>172.5023915748838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2575.2799999999997</v>
      </c>
      <c r="E188" s="51">
        <f t="shared" si="43"/>
        <v>4526.59</v>
      </c>
      <c r="F188" s="52">
        <f t="shared" si="31"/>
        <v>175.77078997235253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150.5</v>
      </c>
      <c r="E190" s="242">
        <v>39.31</v>
      </c>
      <c r="F190" s="52">
        <f t="shared" si="31"/>
        <v>26.119601328903659</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159.27000000000001</v>
      </c>
      <c r="E192" s="242">
        <v>176.36</v>
      </c>
      <c r="F192" s="52">
        <f t="shared" si="31"/>
        <v>110.73020656746407</v>
      </c>
    </row>
    <row r="193" spans="1:6" ht="12.75" customHeight="1" x14ac:dyDescent="0.2">
      <c r="A193" s="53">
        <v>3295</v>
      </c>
      <c r="B193" s="85" t="s">
        <v>429</v>
      </c>
      <c r="C193" s="50" t="s">
        <v>430</v>
      </c>
      <c r="D193" s="242">
        <v>1521.79</v>
      </c>
      <c r="E193" s="242">
        <v>1664.43</v>
      </c>
      <c r="F193" s="52">
        <f t="shared" si="31"/>
        <v>109.37317238252322</v>
      </c>
    </row>
    <row r="194" spans="1:6" ht="12.75" customHeight="1" x14ac:dyDescent="0.2">
      <c r="A194" s="53" t="s">
        <v>431</v>
      </c>
      <c r="B194" s="85" t="s">
        <v>432</v>
      </c>
      <c r="C194" s="50" t="s">
        <v>431</v>
      </c>
      <c r="D194" s="242">
        <v>0</v>
      </c>
      <c r="E194" s="242">
        <v>1102.45</v>
      </c>
      <c r="F194" s="52" t="str">
        <f t="shared" si="31"/>
        <v>-</v>
      </c>
    </row>
    <row r="195" spans="1:6" ht="12.75" customHeight="1" x14ac:dyDescent="0.2">
      <c r="A195" s="53">
        <v>3299</v>
      </c>
      <c r="B195" s="85" t="s">
        <v>433</v>
      </c>
      <c r="C195" s="50" t="s">
        <v>434</v>
      </c>
      <c r="D195" s="242">
        <v>743.72</v>
      </c>
      <c r="E195" s="242">
        <v>1544.04</v>
      </c>
      <c r="F195" s="52">
        <f t="shared" si="31"/>
        <v>207.61039100736832</v>
      </c>
    </row>
    <row r="196" spans="1:6" ht="12.75" customHeight="1" x14ac:dyDescent="0.2">
      <c r="A196" s="53">
        <v>34</v>
      </c>
      <c r="B196" s="232" t="s">
        <v>435</v>
      </c>
      <c r="C196" s="50" t="s">
        <v>436</v>
      </c>
      <c r="D196" s="51">
        <f t="shared" ref="D196:E196" si="44">D197+D202+D210</f>
        <v>0</v>
      </c>
      <c r="E196" s="51">
        <f t="shared" si="44"/>
        <v>19.88</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19.88</v>
      </c>
      <c r="F210" s="52" t="str">
        <f t="shared" si="31"/>
        <v>-</v>
      </c>
    </row>
    <row r="211" spans="1:6" ht="12.75" customHeight="1" x14ac:dyDescent="0.2">
      <c r="A211" s="53">
        <v>3431</v>
      </c>
      <c r="B211" s="232" t="s">
        <v>465</v>
      </c>
      <c r="C211" s="50" t="s">
        <v>466</v>
      </c>
      <c r="D211" s="242">
        <v>0</v>
      </c>
      <c r="E211" s="242">
        <v>3.32</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16.559999999999999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485534.30000000005</v>
      </c>
      <c r="E289" s="51">
        <f t="shared" si="79"/>
        <v>609786.53999999992</v>
      </c>
      <c r="F289" s="52">
        <f t="shared" si="76"/>
        <v>125.59082643594898</v>
      </c>
    </row>
    <row r="290" spans="1:6" ht="12.75" customHeight="1" x14ac:dyDescent="0.2">
      <c r="A290" s="53" t="s">
        <v>608</v>
      </c>
      <c r="B290" s="85" t="s">
        <v>619</v>
      </c>
      <c r="C290" s="50" t="s">
        <v>620</v>
      </c>
      <c r="D290" s="51">
        <f>IF(D6&gt;=D289,D6-D289,0)</f>
        <v>11361.539999999979</v>
      </c>
      <c r="E290" s="51">
        <f>IF(E6&gt;=E289,E6-E289,0)</f>
        <v>0</v>
      </c>
      <c r="F290" s="52">
        <f t="shared" si="76"/>
        <v>0</v>
      </c>
    </row>
    <row r="291" spans="1:6" ht="12.75" customHeight="1" x14ac:dyDescent="0.2">
      <c r="A291" s="53" t="s">
        <v>608</v>
      </c>
      <c r="B291" s="85" t="s">
        <v>621</v>
      </c>
      <c r="C291" s="50" t="s">
        <v>622</v>
      </c>
      <c r="D291" s="51">
        <f>IF(D289&gt;=D6,D289-D6,0)</f>
        <v>0</v>
      </c>
      <c r="E291" s="51">
        <f>IF(E289&gt;=E6,E289-E6,0)</f>
        <v>12816.919999999925</v>
      </c>
      <c r="F291" s="52" t="str">
        <f t="shared" si="76"/>
        <v>-</v>
      </c>
    </row>
    <row r="292" spans="1:6" ht="12.75" customHeight="1" x14ac:dyDescent="0.2">
      <c r="A292" s="53">
        <v>92211</v>
      </c>
      <c r="B292" s="85" t="s">
        <v>623</v>
      </c>
      <c r="C292" s="50" t="s">
        <v>624</v>
      </c>
      <c r="D292" s="242">
        <v>440.15</v>
      </c>
      <c r="E292" s="242">
        <v>151.83000000000001</v>
      </c>
      <c r="F292" s="52">
        <f t="shared" si="76"/>
        <v>34.495058502783152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63.04</v>
      </c>
      <c r="E294" s="242">
        <v>63.04</v>
      </c>
      <c r="F294" s="52">
        <f t="shared" si="76"/>
        <v>100</v>
      </c>
    </row>
    <row r="295" spans="1:6" ht="24" x14ac:dyDescent="0.2">
      <c r="A295" s="53">
        <v>9661</v>
      </c>
      <c r="B295" s="85" t="s">
        <v>629</v>
      </c>
      <c r="C295" s="50" t="s">
        <v>630</v>
      </c>
      <c r="D295" s="242">
        <v>63.04</v>
      </c>
      <c r="E295" s="242">
        <v>63.04</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11649.86</v>
      </c>
      <c r="E350" s="51">
        <f t="shared" si="95"/>
        <v>6056.92</v>
      </c>
      <c r="F350" s="52">
        <f t="shared" si="81"/>
        <v>51.991354402542179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11649.86</v>
      </c>
      <c r="E363" s="51">
        <f t="shared" si="99"/>
        <v>4681.92</v>
      </c>
      <c r="F363" s="52">
        <f t="shared" si="81"/>
        <v>40.188637460020978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7742.48</v>
      </c>
      <c r="E369" s="51">
        <f t="shared" si="101"/>
        <v>511.93</v>
      </c>
      <c r="F369" s="52">
        <f t="shared" si="81"/>
        <v>6.6119641251898624</v>
      </c>
    </row>
    <row r="370" spans="1:6" ht="12.75" customHeight="1" x14ac:dyDescent="0.2">
      <c r="A370" s="53">
        <v>4221</v>
      </c>
      <c r="B370" s="85" t="s">
        <v>674</v>
      </c>
      <c r="C370" s="50" t="s">
        <v>766</v>
      </c>
      <c r="D370" s="242">
        <v>3383.06</v>
      </c>
      <c r="E370" s="242">
        <v>511.93</v>
      </c>
      <c r="F370" s="52">
        <f t="shared" si="81"/>
        <v>15.132158460092343</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1600.74</v>
      </c>
      <c r="E375" s="242">
        <v>0</v>
      </c>
      <c r="F375" s="52">
        <f t="shared" si="81"/>
        <v>0</v>
      </c>
    </row>
    <row r="376" spans="1:6" ht="12.75" customHeight="1" x14ac:dyDescent="0.2">
      <c r="A376" s="53">
        <v>4227</v>
      </c>
      <c r="B376" s="232" t="s">
        <v>686</v>
      </c>
      <c r="C376" s="50" t="s">
        <v>773</v>
      </c>
      <c r="D376" s="242">
        <v>2758.68</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3907.38</v>
      </c>
      <c r="E383" s="51">
        <f t="shared" si="103"/>
        <v>4169.99</v>
      </c>
      <c r="F383" s="52">
        <f t="shared" si="81"/>
        <v>106.72087178620968</v>
      </c>
    </row>
    <row r="384" spans="1:6" ht="12.75" customHeight="1" x14ac:dyDescent="0.2">
      <c r="A384" s="53">
        <v>4241</v>
      </c>
      <c r="B384" s="85" t="s">
        <v>783</v>
      </c>
      <c r="C384" s="50" t="s">
        <v>784</v>
      </c>
      <c r="D384" s="242">
        <v>3907.38</v>
      </c>
      <c r="E384" s="242">
        <v>4169.99</v>
      </c>
      <c r="F384" s="52">
        <f t="shared" si="81"/>
        <v>106.72087178620968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1375</v>
      </c>
      <c r="F402" s="52" t="str">
        <f t="shared" si="81"/>
        <v>-</v>
      </c>
    </row>
    <row r="403" spans="1:6" ht="12.75" customHeight="1" x14ac:dyDescent="0.2">
      <c r="A403" s="53">
        <v>451</v>
      </c>
      <c r="B403" s="85" t="s">
        <v>811</v>
      </c>
      <c r="C403" s="50" t="s">
        <v>812</v>
      </c>
      <c r="D403" s="242">
        <v>0</v>
      </c>
      <c r="E403" s="242">
        <v>1375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11649.86</v>
      </c>
      <c r="E408" s="51">
        <f t="shared" si="111"/>
        <v>6056.92</v>
      </c>
      <c r="F408" s="52">
        <f t="shared" si="81"/>
        <v>51.991354402542179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496895.84</v>
      </c>
      <c r="E412" s="51">
        <f>E6+E298</f>
        <v>596969.62</v>
      </c>
      <c r="F412" s="52">
        <f t="shared" si="81"/>
        <v>120.13979026268362</v>
      </c>
    </row>
    <row r="413" spans="1:6" ht="12.75" customHeight="1" x14ac:dyDescent="0.2">
      <c r="A413" s="53" t="s">
        <v>608</v>
      </c>
      <c r="B413" s="85" t="s">
        <v>831</v>
      </c>
      <c r="C413" s="50" t="s">
        <v>832</v>
      </c>
      <c r="D413" s="51">
        <f t="shared" ref="D413:E413" si="112">D289+D350</f>
        <v>497184.16000000003</v>
      </c>
      <c r="E413" s="51">
        <f t="shared" si="112"/>
        <v>615843.46</v>
      </c>
      <c r="F413" s="52">
        <f t="shared" si="81"/>
        <v>123.86626717954971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288.32000000000698</v>
      </c>
      <c r="E415" s="51">
        <f t="shared" si="114"/>
        <v>18873.839999999967</v>
      </c>
      <c r="F415" s="52">
        <f t="shared" si="81"/>
        <v>6546.143174250662</v>
      </c>
    </row>
    <row r="416" spans="1:6" ht="12.75" customHeight="1" x14ac:dyDescent="0.2">
      <c r="A416" s="60" t="s">
        <v>837</v>
      </c>
      <c r="B416" s="232" t="s">
        <v>838</v>
      </c>
      <c r="C416" s="61" t="s">
        <v>839</v>
      </c>
      <c r="D416" s="51">
        <f t="shared" ref="D416:E416" si="115">IF(D292-D293+D409-D410&gt;=0,D292-D293+D409-D410,0)</f>
        <v>440.15</v>
      </c>
      <c r="E416" s="51">
        <f t="shared" si="115"/>
        <v>151.83000000000001</v>
      </c>
      <c r="F416" s="52">
        <f t="shared" si="81"/>
        <v>34.495058502783152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63.04</v>
      </c>
      <c r="E418" s="62">
        <f t="shared" si="117"/>
        <v>63.04</v>
      </c>
      <c r="F418" s="57">
        <f t="shared" si="81"/>
        <v>100</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496895.84</v>
      </c>
      <c r="E639" s="51">
        <f t="shared" si="180"/>
        <v>596969.62</v>
      </c>
      <c r="F639" s="52">
        <f t="shared" si="119"/>
        <v>120.13979026268362</v>
      </c>
    </row>
    <row r="640" spans="1:6" ht="12.75" customHeight="1" x14ac:dyDescent="0.2">
      <c r="A640" s="53" t="s">
        <v>608</v>
      </c>
      <c r="B640" s="85" t="s">
        <v>1277</v>
      </c>
      <c r="C640" s="50" t="s">
        <v>1278</v>
      </c>
      <c r="D640" s="51">
        <f t="shared" ref="D640:E640" si="181">D413+D528</f>
        <v>497184.16000000003</v>
      </c>
      <c r="E640" s="51">
        <f t="shared" si="181"/>
        <v>615843.46</v>
      </c>
      <c r="F640" s="52">
        <f t="shared" si="119"/>
        <v>123.86626717954971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288.32000000000698</v>
      </c>
      <c r="E642" s="51">
        <f t="shared" si="183"/>
        <v>18873.839999999967</v>
      </c>
      <c r="F642" s="52">
        <f t="shared" si="119"/>
        <v>6546.143174250662</v>
      </c>
    </row>
    <row r="643" spans="1:6" ht="24" x14ac:dyDescent="0.2">
      <c r="A643" s="60" t="s">
        <v>1283</v>
      </c>
      <c r="B643" s="85" t="s">
        <v>1284</v>
      </c>
      <c r="C643" s="61" t="s">
        <v>1283</v>
      </c>
      <c r="D643" s="51">
        <f t="shared" ref="D643:E643" si="184">IF(D416-D417+D637-D638&gt;=0,D416-D417+D637-D638,0)</f>
        <v>440.15</v>
      </c>
      <c r="E643" s="51">
        <f t="shared" si="184"/>
        <v>151.83000000000001</v>
      </c>
      <c r="F643" s="52">
        <f t="shared" si="119"/>
        <v>34.495058502783152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151.82999999999299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18722.009999999966</v>
      </c>
      <c r="F646" s="52" t="str">
        <f t="shared" si="119"/>
        <v>-</v>
      </c>
    </row>
    <row r="647" spans="1:6" ht="24" x14ac:dyDescent="0.2">
      <c r="A647" s="55" t="s">
        <v>1291</v>
      </c>
      <c r="B647" s="233" t="s">
        <v>1292</v>
      </c>
      <c r="C647" s="56" t="s">
        <v>1291</v>
      </c>
      <c r="D647" s="243">
        <v>58943.3</v>
      </c>
      <c r="E647" s="243">
        <v>59202.04</v>
      </c>
      <c r="F647" s="57">
        <f t="shared" si="119"/>
        <v>100.43896422494159</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27</v>
      </c>
      <c r="E654" s="262">
        <v>27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19</v>
      </c>
      <c r="E656" s="262">
        <v>18</v>
      </c>
      <c r="F656" s="52">
        <f t="shared" si="188"/>
        <v>94.73684210526315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2252.2600000000002</v>
      </c>
      <c r="E675" s="242">
        <v>25783.95</v>
      </c>
      <c r="F675" s="52">
        <f t="shared" si="188"/>
        <v>1144.8034418761599</v>
      </c>
    </row>
    <row r="676" spans="1:6" ht="24" x14ac:dyDescent="0.2">
      <c r="A676" s="53">
        <v>63613</v>
      </c>
      <c r="B676" s="232" t="s">
        <v>1349</v>
      </c>
      <c r="C676" s="50" t="s">
        <v>1350</v>
      </c>
      <c r="D676" s="242">
        <v>420455.81</v>
      </c>
      <c r="E676" s="242">
        <v>480611.36</v>
      </c>
      <c r="F676" s="52">
        <f t="shared" si="188"/>
        <v>114.30722291600632</v>
      </c>
    </row>
    <row r="677" spans="1:6" ht="24" x14ac:dyDescent="0.2">
      <c r="A677" s="53">
        <v>63622</v>
      </c>
      <c r="B677" s="232" t="s">
        <v>1351</v>
      </c>
      <c r="C677" s="50" t="s">
        <v>1352</v>
      </c>
      <c r="D677" s="242">
        <v>3910.96</v>
      </c>
      <c r="E677" s="242">
        <v>3426.48</v>
      </c>
      <c r="F677" s="52">
        <f t="shared" si="188"/>
        <v>87.612248655061677</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467.51</v>
      </c>
      <c r="E717" s="242">
        <v>0</v>
      </c>
      <c r="F717" s="52">
        <f t="shared" si="188"/>
        <v>0</v>
      </c>
    </row>
    <row r="718" spans="1:6" ht="12.75" customHeight="1" x14ac:dyDescent="0.2">
      <c r="A718" s="53">
        <v>32121</v>
      </c>
      <c r="B718" s="85" t="s">
        <v>1415</v>
      </c>
      <c r="C718" s="50" t="s">
        <v>1416</v>
      </c>
      <c r="D718" s="242">
        <v>45200.41</v>
      </c>
      <c r="E718" s="242">
        <v>46562.43</v>
      </c>
      <c r="F718" s="52">
        <f t="shared" si="188"/>
        <v>103.01329125111917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477.8</v>
      </c>
      <c r="E720" s="242">
        <v>477.81</v>
      </c>
      <c r="F720" s="52">
        <f t="shared" si="188"/>
        <v>100.00209292591042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3" workbookViewId="0">
      <selection activeCell="H266" sqref="H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242768</v>
      </c>
      <c r="E6" s="229">
        <f t="shared" si="0"/>
        <v>250409.31000000003</v>
      </c>
      <c r="F6" s="230">
        <f t="shared" ref="F6:F260" si="1">IF(D6&gt;0,IF(E6/D6&gt;=100,"&gt;&gt;100",E6/D6*100),"-")</f>
        <v>103.1475771106571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183589.69</v>
      </c>
      <c r="E7" s="104">
        <f t="shared" si="2"/>
        <v>186810.47000000003</v>
      </c>
      <c r="F7" s="93">
        <f t="shared" si="1"/>
        <v>101.75433598695005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183589.69</v>
      </c>
      <c r="E12" s="104">
        <f t="shared" si="3"/>
        <v>185435.47000000003</v>
      </c>
      <c r="F12" s="93">
        <f t="shared" si="1"/>
        <v>101.00538325436467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124464.28</v>
      </c>
      <c r="E13" s="104">
        <f t="shared" si="4"/>
        <v>124464.28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124464.28</v>
      </c>
      <c r="E15" s="247">
        <v>124464.28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23735.550000000017</v>
      </c>
      <c r="E19" s="104">
        <f t="shared" si="5"/>
        <v>25581.350000000006</v>
      </c>
      <c r="F19" s="93">
        <f t="shared" si="1"/>
        <v>107.77652087269934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52180.01</v>
      </c>
      <c r="E20" s="247">
        <v>55270.67</v>
      </c>
      <c r="F20" s="93">
        <f t="shared" si="1"/>
        <v>105.92307283957976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2526.65</v>
      </c>
      <c r="E21" s="247">
        <v>2526.6799999999998</v>
      </c>
      <c r="F21" s="93">
        <f t="shared" si="1"/>
        <v>100.00118734292442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26330.86</v>
      </c>
      <c r="E22" s="247">
        <v>26330.87</v>
      </c>
      <c r="F22" s="93">
        <f t="shared" si="1"/>
        <v>100.00003797825062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225.63</v>
      </c>
      <c r="E23" s="247">
        <v>225.63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13923.6</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13923.61</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6798.69</v>
      </c>
      <c r="E26" s="247">
        <v>6798.69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78249.89</v>
      </c>
      <c r="E28" s="247">
        <v>79494.8</v>
      </c>
      <c r="F28" s="93">
        <f t="shared" si="1"/>
        <v>101.59094153359194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2748.34</v>
      </c>
      <c r="E35" s="104">
        <f t="shared" si="7"/>
        <v>2748.3199999999997</v>
      </c>
      <c r="F35" s="93">
        <f t="shared" si="1"/>
        <v>99.99927228799929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29696.560000000001</v>
      </c>
      <c r="E36" s="247">
        <v>33866.53</v>
      </c>
      <c r="F36" s="93">
        <f t="shared" si="1"/>
        <v>114.04192943559792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26948.22</v>
      </c>
      <c r="E40" s="247">
        <v>31118.21</v>
      </c>
      <c r="F40" s="93">
        <f t="shared" si="1"/>
        <v>115.47408326041571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32641.520000000004</v>
      </c>
      <c r="E45" s="104">
        <f t="shared" si="9"/>
        <v>32641.520000000004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39153.230000000003</v>
      </c>
      <c r="E49" s="247">
        <v>39153.230000000003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6511.71</v>
      </c>
      <c r="E50" s="247">
        <v>6511.71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435.87</v>
      </c>
      <c r="E54" s="247">
        <v>435.87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435.87</v>
      </c>
      <c r="E55" s="247">
        <v>435.87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1375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1375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59178.310000000005</v>
      </c>
      <c r="E68" s="104">
        <f t="shared" si="13"/>
        <v>63598.840000000004</v>
      </c>
      <c r="F68" s="93">
        <f t="shared" si="1"/>
        <v>107.46984832787554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20.13</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20.13</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214.88</v>
      </c>
      <c r="E146" s="104">
        <f t="shared" si="26"/>
        <v>4396.8</v>
      </c>
      <c r="F146" s="93">
        <f t="shared" si="1"/>
        <v>2046.1653015636634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63.04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151.84</v>
      </c>
      <c r="E161" s="247">
        <v>4396.8</v>
      </c>
      <c r="F161" s="93">
        <f t="shared" si="1"/>
        <v>2895.6796628029506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58943.3</v>
      </c>
      <c r="E170" s="104">
        <f t="shared" si="29"/>
        <v>59202.04</v>
      </c>
      <c r="F170" s="93">
        <f t="shared" si="1"/>
        <v>100.43896422494159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58943.3</v>
      </c>
      <c r="E173" s="247">
        <v>59202.04</v>
      </c>
      <c r="F173" s="93">
        <f t="shared" si="1"/>
        <v>100.43896422494159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242768</v>
      </c>
      <c r="E175" s="104">
        <f t="shared" si="30"/>
        <v>250409.31</v>
      </c>
      <c r="F175" s="93">
        <f t="shared" si="1"/>
        <v>103.1475771106571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58963.43</v>
      </c>
      <c r="E176" s="104">
        <f t="shared" si="31"/>
        <v>82320.850000000006</v>
      </c>
      <c r="F176" s="93">
        <f t="shared" si="1"/>
        <v>139.61340105214367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58963.43</v>
      </c>
      <c r="E177" s="104">
        <f t="shared" si="32"/>
        <v>79127.790000000008</v>
      </c>
      <c r="F177" s="93">
        <f t="shared" si="1"/>
        <v>134.19807836823605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39072.19</v>
      </c>
      <c r="E178" s="247">
        <v>35767.51</v>
      </c>
      <c r="F178" s="93">
        <f t="shared" si="1"/>
        <v>91.542117296215025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19871.11</v>
      </c>
      <c r="E179" s="247">
        <v>43360.28</v>
      </c>
      <c r="F179" s="93">
        <f t="shared" si="1"/>
        <v>218.2076391303757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20.13</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3193.06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183804.57</v>
      </c>
      <c r="E237" s="104">
        <f t="shared" si="41"/>
        <v>168088.46</v>
      </c>
      <c r="F237" s="93">
        <f t="shared" si="1"/>
        <v>91.449554273868145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183589.7</v>
      </c>
      <c r="E238" s="104">
        <f t="shared" si="42"/>
        <v>186810.47</v>
      </c>
      <c r="F238" s="93">
        <f t="shared" si="1"/>
        <v>101.75433044446393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183589.7</v>
      </c>
      <c r="E239" s="104">
        <f t="shared" si="43"/>
        <v>186810.47</v>
      </c>
      <c r="F239" s="93">
        <f t="shared" si="1"/>
        <v>101.75433044446393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183589.7</v>
      </c>
      <c r="E240" s="247">
        <v>186810.47</v>
      </c>
      <c r="F240" s="93">
        <f t="shared" si="1"/>
        <v>101.75433044446393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151.83000000000001</v>
      </c>
      <c r="E245" s="104">
        <f t="shared" si="45"/>
        <v>-18722.009999999998</v>
      </c>
      <c r="F245" s="93">
        <f t="shared" si="1"/>
        <v>-12330.902983600077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151.83000000000001</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151.83000000000001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18722.009999999998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18722.009999999998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63.04</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17072.12</v>
      </c>
      <c r="E259" s="104">
        <f t="shared" si="49"/>
        <v>7477.27</v>
      </c>
      <c r="F259" s="93">
        <f t="shared" si="1"/>
        <v>43.798134033734534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17072.12</v>
      </c>
      <c r="E260" s="248">
        <v>7477.27</v>
      </c>
      <c r="F260" s="97">
        <f t="shared" si="1"/>
        <v>43.798134033734534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214.88</v>
      </c>
      <c r="E265" s="247">
        <v>4396.8</v>
      </c>
      <c r="F265" s="93">
        <f t="shared" si="50"/>
        <v>2046.1653015636634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20.13</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151.84</v>
      </c>
      <c r="E286" s="247">
        <v>4396.8</v>
      </c>
      <c r="F286" s="93">
        <f t="shared" si="50"/>
        <v>2895.6796628029506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79127.789999999994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58963.43</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3193.06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497184.16</v>
      </c>
      <c r="E114" s="81">
        <f t="shared" si="22"/>
        <v>615843.46</v>
      </c>
      <c r="F114" s="63">
        <f t="shared" si="1"/>
        <v>123.86626717954971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497184.16</v>
      </c>
      <c r="E115" s="81">
        <f t="shared" si="23"/>
        <v>544472.38</v>
      </c>
      <c r="F115" s="63">
        <f t="shared" si="1"/>
        <v>109.51120808032179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497184.16</v>
      </c>
      <c r="E117" s="249">
        <v>544472.38</v>
      </c>
      <c r="F117" s="63">
        <f t="shared" si="1"/>
        <v>109.51120808032179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71371.08</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497184.16</v>
      </c>
      <c r="E141" s="106">
        <f t="shared" si="28"/>
        <v>615843.46</v>
      </c>
      <c r="F141" s="82">
        <f t="shared" si="1"/>
        <v>123.86626717954971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2578.73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2578.73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2578.73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2578.73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58943.32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616102.19000000006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610045.27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443891.85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166133.54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19.88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6056.92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592724.66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589860.80000000005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442495.25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147345.67000000001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2863.86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82320.849999999977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82320.849999999991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79127.789999999994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3193.06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11742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2023-12-21T13:12:35Z</cp:lastPrinted>
  <dcterms:created xsi:type="dcterms:W3CDTF">2022-04-01T05:14:30Z</dcterms:created>
  <dcterms:modified xsi:type="dcterms:W3CDTF">2024-02-14T07:39:47Z</dcterms:modified>
</cp:coreProperties>
</file>